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576" windowHeight="9792" firstSheet="6" activeTab="8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 refMode="R1C1"/>
</workbook>
</file>

<file path=xl/calcChain.xml><?xml version="1.0" encoding="utf-8"?>
<calcChain xmlns="http://schemas.openxmlformats.org/spreadsheetml/2006/main">
  <c r="P7" i="7" l="1"/>
  <c r="P7" i="6"/>
  <c r="H7" i="12" l="1"/>
  <c r="L7" i="12"/>
  <c r="P7" i="12"/>
  <c r="C7" i="12"/>
  <c r="B7" i="12"/>
  <c r="A7" i="12"/>
  <c r="D7" i="12" l="1"/>
  <c r="H7" i="11"/>
  <c r="L7" i="11"/>
  <c r="P7" i="11"/>
  <c r="C7" i="11"/>
  <c r="B7" i="11"/>
  <c r="D7" i="11" l="1"/>
  <c r="H7" i="2"/>
  <c r="L7" i="2" l="1"/>
  <c r="P7" i="2"/>
  <c r="H7" i="3"/>
  <c r="L7" i="3"/>
  <c r="P7" i="3"/>
  <c r="H7" i="4"/>
  <c r="L7" i="4"/>
  <c r="P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C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<sst xmlns="http://schemas.openxmlformats.org/spreadsheetml/2006/main" count="237" uniqueCount="32">
  <si>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</si>
  <si>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</si>
  <si>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</si>
  <si>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</si>
  <si>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</si>
  <si>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</si>
  <si>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</si>
  <si>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</si>
  <si>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</si>
  <si>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</si>
  <si>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</si>
  <si>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</si>
  <si>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</si>
  <si>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Выселковский</t>
  </si>
  <si>
    <t>(гол.)</t>
  </si>
  <si>
    <t xml:space="preserve"> </t>
  </si>
  <si>
    <t>2017 год прогноз</t>
  </si>
  <si>
    <r>
      <t>Оценка выполнения показателей запланированных на 2017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</si>
  <si>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2017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</si>
  <si>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2017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</si>
  <si>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2017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</si>
  <si>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2017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</si>
  <si>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2017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</si>
  <si>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2017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</si>
  <si>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2017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</si>
  <si>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Приложение № 6</t>
  </si>
  <si>
    <t>,</t>
  </si>
  <si>
    <r>
      <t>Оценка выполнения показателей, запланированных на 2017 год, по 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</si>
  <si>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тыс.тонн</t>
  </si>
  <si>
    <t>тыс.гол.</t>
  </si>
  <si>
    <t>тыс.гол</t>
  </si>
  <si>
    <t>гол.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</si>
</sst>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C1" zoomScale="80" zoomScaleNormal="80" workbookViewId="0">
      <selection activeCell="O3" sqref="O3:P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33203125" style="1" customWidth="1"/>
    <col min="18" max="18" width="18.5546875" style="1" hidden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 t="s">
        <v>29</v>
      </c>
      <c r="P3" s="40"/>
      <c r="Q3" s="40"/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2.4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18" ht="117" customHeight="1" x14ac:dyDescent="0.3">
      <c r="A7" s="6" t="s">
        <v>13</v>
      </c>
      <c r="B7" s="23">
        <f>SUM(F7+J7+N7)</f>
        <v>1929</v>
      </c>
      <c r="C7" s="31">
        <f>SUM(G7+K7+O7)</f>
        <v>1751.3140000000001</v>
      </c>
      <c r="D7" s="23">
        <f>C7/B7*100</f>
        <v>90.788698807672375</v>
      </c>
      <c r="E7" s="23">
        <v>90.3</v>
      </c>
      <c r="F7" s="23">
        <v>1808</v>
      </c>
      <c r="G7" s="31">
        <v>1627.9</v>
      </c>
      <c r="H7" s="24">
        <f>G7/F7*100</f>
        <v>90.038716814159287</v>
      </c>
      <c r="I7" s="24">
        <v>90</v>
      </c>
      <c r="J7" s="23">
        <v>120</v>
      </c>
      <c r="K7" s="24">
        <v>122.4</v>
      </c>
      <c r="L7" s="23">
        <f>K7/J7*100</f>
        <v>102</v>
      </c>
      <c r="M7" s="23">
        <v>107.2</v>
      </c>
      <c r="N7" s="23">
        <v>1</v>
      </c>
      <c r="O7" s="24">
        <v>1.014</v>
      </c>
      <c r="P7" s="23">
        <f>O7/N7*100</f>
        <v>101.4</v>
      </c>
      <c r="Q7" s="23">
        <v>141.1</v>
      </c>
      <c r="R7" s="1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70" zoomScaleNormal="70" workbookViewId="0">
      <selection activeCell="N19" sqref="N19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0.21875" style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14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18" ht="40.799999999999997" customHeight="1" x14ac:dyDescent="0.3">
      <c r="A7" s="6" t="s">
        <v>13</v>
      </c>
      <c r="B7" s="27">
        <f>SUM(F7+J7+N7)</f>
        <v>3380</v>
      </c>
      <c r="C7" s="29">
        <f>SUM(G7+K7+O7)</f>
        <v>3263</v>
      </c>
      <c r="D7" s="23">
        <f>C7/B7*100</f>
        <v>96.538461538461533</v>
      </c>
      <c r="E7" s="23">
        <v>82</v>
      </c>
      <c r="F7" s="27">
        <v>300</v>
      </c>
      <c r="G7" s="29">
        <v>215</v>
      </c>
      <c r="H7" s="24">
        <f>G7/F7*100</f>
        <v>71.666666666666671</v>
      </c>
      <c r="I7" s="23">
        <v>70.7</v>
      </c>
      <c r="J7" s="27">
        <v>2430</v>
      </c>
      <c r="K7" s="27">
        <v>2106</v>
      </c>
      <c r="L7" s="23">
        <f>K7/J7*100</f>
        <v>86.666666666666671</v>
      </c>
      <c r="M7" s="23">
        <v>77.099999999999994</v>
      </c>
      <c r="N7" s="25">
        <v>650</v>
      </c>
      <c r="O7" s="27">
        <v>942</v>
      </c>
      <c r="P7" s="23">
        <f>O7/N7*100</f>
        <v>144.92307692307693</v>
      </c>
      <c r="Q7" s="23">
        <v>99.7</v>
      </c>
      <c r="R7" s="6"/>
    </row>
    <row r="8" spans="1:18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15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D1" zoomScale="80" zoomScaleNormal="80" workbookViewId="0">
      <selection activeCell="T7" sqref="T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bestFit="1" customWidth="1"/>
    <col min="17" max="17" width="9.44140625" style="1" customWidth="1"/>
    <col min="18" max="18" width="21.6640625" style="1" hidden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 t="s">
        <v>30</v>
      </c>
      <c r="P3" s="40"/>
      <c r="Q3" s="40"/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18" ht="130.19999999999999" customHeight="1" x14ac:dyDescent="0.3">
      <c r="A7" s="6" t="s">
        <v>13</v>
      </c>
      <c r="B7" s="27">
        <f>SUM(F7+J7+N7)</f>
        <v>66890</v>
      </c>
      <c r="C7" s="29">
        <f>SUM(G7+K7+O7)</f>
        <v>64293</v>
      </c>
      <c r="D7" s="23">
        <f>C7/B7*100</f>
        <v>96.117506353715058</v>
      </c>
      <c r="E7" s="23">
        <v>96.1</v>
      </c>
      <c r="F7" s="27">
        <v>66620</v>
      </c>
      <c r="G7" s="29">
        <v>64006</v>
      </c>
      <c r="H7" s="24">
        <f>G7/F7*100</f>
        <v>96.076253377364154</v>
      </c>
      <c r="I7" s="23">
        <v>96.1</v>
      </c>
      <c r="J7" s="27">
        <v>0</v>
      </c>
      <c r="K7" s="27">
        <v>19</v>
      </c>
      <c r="L7" s="30" t="e">
        <f>K7/J7*100</f>
        <v>#DIV/0!</v>
      </c>
      <c r="M7" s="23">
        <v>105.5</v>
      </c>
      <c r="N7" s="25">
        <v>270</v>
      </c>
      <c r="O7" s="27">
        <v>268</v>
      </c>
      <c r="P7" s="23">
        <f>O7/N7*100</f>
        <v>99.259259259259252</v>
      </c>
      <c r="Q7" s="23">
        <v>100</v>
      </c>
      <c r="R7" s="19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C1" zoomScale="70" zoomScaleNormal="70" workbookViewId="0">
      <selection activeCell="U6" sqref="U6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44140625" style="1" customWidth="1"/>
    <col min="18" max="18" width="28.44140625" style="1" hidden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18" ht="36.75" customHeight="1" x14ac:dyDescent="0.3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31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18" ht="163.19999999999999" customHeight="1" x14ac:dyDescent="0.3">
      <c r="A7" s="6" t="s">
        <v>13</v>
      </c>
      <c r="B7" s="27">
        <f>SUM(F7+J7+N7)</f>
        <v>12212</v>
      </c>
      <c r="C7" s="27">
        <f>SUM(G7+K7+O7)</f>
        <v>11981</v>
      </c>
      <c r="D7" s="23">
        <f>C7/B7*100</f>
        <v>98.108417949557818</v>
      </c>
      <c r="E7" s="23">
        <v>103.5</v>
      </c>
      <c r="F7" s="27">
        <v>11495</v>
      </c>
      <c r="G7" s="27">
        <v>11309</v>
      </c>
      <c r="H7" s="23">
        <f>G7/F7*100</f>
        <v>98.381905176163556</v>
      </c>
      <c r="I7" s="23">
        <v>104.2</v>
      </c>
      <c r="J7" s="27">
        <v>700</v>
      </c>
      <c r="K7" s="27">
        <v>655</v>
      </c>
      <c r="L7" s="23">
        <f>K7/J7*100</f>
        <v>93.571428571428569</v>
      </c>
      <c r="M7" s="23">
        <v>93.3</v>
      </c>
      <c r="N7" s="25">
        <v>17</v>
      </c>
      <c r="O7" s="27">
        <v>17</v>
      </c>
      <c r="P7" s="23">
        <f>O7/N7*100</f>
        <v>100</v>
      </c>
      <c r="Q7" s="23">
        <v>68</v>
      </c>
      <c r="R7" s="17"/>
    </row>
    <row r="8" spans="1:18" x14ac:dyDescent="0.3">
      <c r="E8" s="1" t="s">
        <v>26</v>
      </c>
    </row>
    <row r="10" spans="1:18" ht="15.6" x14ac:dyDescent="0.3">
      <c r="A10" s="9"/>
      <c r="B10" s="10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D1" zoomScale="80" zoomScaleNormal="80" workbookViewId="0">
      <selection activeCell="Q3" sqref="Q3:R3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0.109375" style="1" customWidth="1"/>
    <col min="19" max="16384" width="8.88671875" style="1"/>
  </cols>
  <sheetData>
    <row r="1" spans="1:20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12</v>
      </c>
      <c r="R1" s="36"/>
    </row>
    <row r="2" spans="1:20" ht="36.75" customHeight="1" x14ac:dyDescent="0.3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0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/>
      <c r="P3" s="40"/>
      <c r="Q3" s="40" t="s">
        <v>31</v>
      </c>
      <c r="R3" s="39"/>
    </row>
    <row r="4" spans="1:20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20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20" ht="125.25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20" ht="34.200000000000003" customHeight="1" x14ac:dyDescent="0.3">
      <c r="A7" s="6" t="s">
        <v>13</v>
      </c>
      <c r="B7" s="27">
        <f>SUM(F7+J7+N7)</f>
        <v>37005</v>
      </c>
      <c r="C7" s="27">
        <f>SUM(G7+K7+O7)</f>
        <v>37771</v>
      </c>
      <c r="D7" s="23">
        <f>C7/B7*100</f>
        <v>102.06999054181867</v>
      </c>
      <c r="E7" s="23">
        <v>100</v>
      </c>
      <c r="F7" s="27">
        <v>33555</v>
      </c>
      <c r="G7" s="27">
        <v>34445</v>
      </c>
      <c r="H7" s="24">
        <f>G7/F7*100</f>
        <v>102.65236179406945</v>
      </c>
      <c r="I7" s="24">
        <v>101.3</v>
      </c>
      <c r="J7" s="27">
        <v>3200</v>
      </c>
      <c r="K7" s="27">
        <v>2985</v>
      </c>
      <c r="L7" s="23">
        <f>K7/J7*100</f>
        <v>93.28125</v>
      </c>
      <c r="M7" s="23">
        <v>87</v>
      </c>
      <c r="N7" s="25">
        <v>250</v>
      </c>
      <c r="O7" s="27">
        <v>341</v>
      </c>
      <c r="P7" s="23">
        <f>O7/N7*100</f>
        <v>136.4</v>
      </c>
      <c r="Q7" s="23">
        <v>99.4</v>
      </c>
      <c r="R7" s="6"/>
      <c r="S7" s="8"/>
      <c r="T7" s="8"/>
    </row>
    <row r="8" spans="1:20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20" ht="2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0" ht="21" x14ac:dyDescent="0.3">
      <c r="A10" s="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0" ht="2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E1" zoomScale="80" zoomScaleNormal="80" workbookViewId="0">
      <selection activeCell="T8" sqref="T8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44140625" style="1" customWidth="1"/>
    <col min="18" max="18" width="21.33203125" style="1" hidden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0</v>
      </c>
      <c r="R1" s="36"/>
    </row>
    <row r="2" spans="1:18" ht="36.75" customHeight="1" x14ac:dyDescent="0.3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 t="s">
        <v>28</v>
      </c>
      <c r="P3" s="40"/>
      <c r="Q3" s="40"/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18" ht="52.2" customHeight="1" x14ac:dyDescent="0.3">
      <c r="A7" s="6" t="s">
        <v>13</v>
      </c>
      <c r="B7" s="23">
        <f>SUM(F7+J7+N7)</f>
        <v>82.300000000000011</v>
      </c>
      <c r="C7" s="24">
        <f>SUM(G7+K7+O7)</f>
        <v>87.288999999999987</v>
      </c>
      <c r="D7" s="23">
        <f>C7/B7*100</f>
        <v>106.06196840826243</v>
      </c>
      <c r="E7" s="23">
        <v>107.1</v>
      </c>
      <c r="F7" s="24">
        <v>77.525000000000006</v>
      </c>
      <c r="G7" s="24">
        <v>82.474999999999994</v>
      </c>
      <c r="H7" s="23">
        <f>G7/F7*100</f>
        <v>106.38503708481133</v>
      </c>
      <c r="I7" s="24">
        <v>107.2</v>
      </c>
      <c r="J7" s="24">
        <v>4.68</v>
      </c>
      <c r="K7" s="26">
        <v>4.6840000000000002</v>
      </c>
      <c r="L7" s="23">
        <f>K7/J7*100</f>
        <v>100.08547008547009</v>
      </c>
      <c r="M7" s="23">
        <v>103.6</v>
      </c>
      <c r="N7" s="25">
        <v>9.5000000000000001E-2</v>
      </c>
      <c r="O7" s="26">
        <v>0.13</v>
      </c>
      <c r="P7" s="23">
        <f>O7/N7*100</f>
        <v>136.84210526315789</v>
      </c>
      <c r="Q7" s="23">
        <v>144.4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E1" zoomScale="80" zoomScaleNormal="80" workbookViewId="0">
      <selection activeCell="T5" sqref="T5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hidden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O1" s="37"/>
      <c r="P1" s="37"/>
      <c r="Q1" s="36" t="s">
        <v>0</v>
      </c>
      <c r="R1" s="36"/>
    </row>
    <row r="2" spans="1:18" ht="36.75" customHeight="1" x14ac:dyDescent="0.3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4"/>
      <c r="O3" s="40" t="s">
        <v>28</v>
      </c>
      <c r="P3" s="40"/>
      <c r="Q3" s="40"/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0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18" ht="33" customHeight="1" x14ac:dyDescent="0.3">
      <c r="A7" s="6" t="s">
        <v>13</v>
      </c>
      <c r="B7" s="23">
        <f>SUM(F7+J7+N7)</f>
        <v>32.800000000000004</v>
      </c>
      <c r="C7" s="24">
        <f>SUM(G7+K7+O7)</f>
        <v>33.274000000000001</v>
      </c>
      <c r="D7" s="23">
        <f>C7/B7*100</f>
        <v>101.44512195121951</v>
      </c>
      <c r="E7" s="23">
        <v>98.7</v>
      </c>
      <c r="F7" s="24">
        <v>29.065999999999999</v>
      </c>
      <c r="G7" s="24">
        <v>29.538</v>
      </c>
      <c r="H7" s="24">
        <f>G7/F7*100</f>
        <v>101.62389045620313</v>
      </c>
      <c r="I7" s="24">
        <v>99.5</v>
      </c>
      <c r="J7" s="24">
        <v>3.61</v>
      </c>
      <c r="K7" s="24">
        <v>3.6120000000000001</v>
      </c>
      <c r="L7" s="23">
        <f>K7/J7*100</f>
        <v>100.05540166204987</v>
      </c>
      <c r="M7" s="23">
        <v>96.3</v>
      </c>
      <c r="N7" s="25">
        <v>0.124</v>
      </c>
      <c r="O7" s="26">
        <v>0.124</v>
      </c>
      <c r="P7" s="23">
        <f>O7/N7*100</f>
        <v>100</v>
      </c>
      <c r="Q7" s="23">
        <v>48.3</v>
      </c>
      <c r="R7" s="7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80" zoomScaleNormal="80" workbookViewId="0">
      <selection activeCell="R4" sqref="R4:R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9" width="9.554687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77734375" style="1" customWidth="1"/>
    <col min="18" max="18" width="0.109375" style="1" hidden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1"/>
      <c r="O1" s="37"/>
      <c r="P1" s="37"/>
      <c r="Q1" s="36" t="s">
        <v>0</v>
      </c>
      <c r="R1" s="36"/>
    </row>
    <row r="2" spans="1:18" ht="36.75" customHeight="1" x14ac:dyDescent="0.3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12"/>
      <c r="O3" s="40" t="s">
        <v>28</v>
      </c>
      <c r="P3" s="40"/>
      <c r="Q3" s="40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" customHeight="1" x14ac:dyDescent="0.3">
      <c r="A5" s="32"/>
      <c r="B5" s="32"/>
      <c r="C5" s="32"/>
      <c r="D5" s="32"/>
      <c r="E5" s="32"/>
      <c r="F5" s="33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2" t="s">
        <v>16</v>
      </c>
      <c r="G6" s="2" t="s">
        <v>6</v>
      </c>
      <c r="H6" s="2" t="s">
        <v>4</v>
      </c>
      <c r="I6" s="2" t="s">
        <v>10</v>
      </c>
      <c r="J6" s="2" t="s">
        <v>16</v>
      </c>
      <c r="K6" s="2" t="s">
        <v>6</v>
      </c>
      <c r="L6" s="2" t="s">
        <v>4</v>
      </c>
      <c r="M6" s="2" t="s">
        <v>10</v>
      </c>
      <c r="N6" s="2" t="s">
        <v>16</v>
      </c>
      <c r="O6" s="2" t="s">
        <v>6</v>
      </c>
      <c r="P6" s="2" t="s">
        <v>4</v>
      </c>
      <c r="Q6" s="2" t="s">
        <v>10</v>
      </c>
      <c r="R6" s="32"/>
    </row>
    <row r="7" spans="1:18" ht="118.2" customHeight="1" x14ac:dyDescent="0.3">
      <c r="A7" s="6" t="s">
        <v>13</v>
      </c>
      <c r="B7" s="23">
        <f>SUM(F7+J7+N7)</f>
        <v>22</v>
      </c>
      <c r="C7" s="24">
        <f>SUM(G7+K7+O7)</f>
        <v>24.998000000000001</v>
      </c>
      <c r="D7" s="23">
        <f>C7/B7*100</f>
        <v>113.62727272727273</v>
      </c>
      <c r="E7" s="23">
        <v>107.5</v>
      </c>
      <c r="F7" s="23">
        <v>3.8</v>
      </c>
      <c r="G7" s="24">
        <v>5.89</v>
      </c>
      <c r="H7" s="24">
        <f>G7/F7*100</f>
        <v>155</v>
      </c>
      <c r="I7" s="24">
        <v>173.23</v>
      </c>
      <c r="J7" s="23">
        <v>10.9</v>
      </c>
      <c r="K7" s="24">
        <v>10.93</v>
      </c>
      <c r="L7" s="23">
        <f>K7/J7*100</f>
        <v>100.27522935779815</v>
      </c>
      <c r="M7" s="23">
        <v>99.4</v>
      </c>
      <c r="N7" s="25">
        <v>7.3</v>
      </c>
      <c r="O7" s="24">
        <v>8.1780000000000008</v>
      </c>
      <c r="P7" s="23">
        <f>O7/N7*100</f>
        <v>112.027397260274</v>
      </c>
      <c r="Q7" s="23">
        <v>92.5</v>
      </c>
      <c r="R7" s="13"/>
    </row>
    <row r="12" spans="1:18" x14ac:dyDescent="0.3">
      <c r="C12" s="14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view="pageBreakPreview" topLeftCell="E1" zoomScale="70" zoomScaleNormal="100" zoomScaleSheetLayoutView="70" workbookViewId="0">
      <selection activeCell="Q15" sqref="Q15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4.44140625" style="1" customWidth="1"/>
    <col min="18" max="18" width="16.88671875" style="1" hidden="1" customWidth="1"/>
    <col min="19" max="16384" width="8.88671875" style="1"/>
  </cols>
  <sheetData>
    <row r="1" spans="1:18" ht="14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5"/>
      <c r="O1" s="37"/>
      <c r="P1" s="37"/>
      <c r="Q1" s="36" t="s">
        <v>25</v>
      </c>
      <c r="R1" s="36"/>
    </row>
    <row r="2" spans="1:18" ht="36.75" customHeight="1" x14ac:dyDescent="0.3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4.25" customHeight="1" x14ac:dyDescent="0.3">
      <c r="A3" s="39"/>
      <c r="B3" s="39"/>
      <c r="C3" s="39"/>
      <c r="D3" s="39"/>
      <c r="E3" s="39"/>
      <c r="F3" s="40"/>
      <c r="G3" s="40"/>
      <c r="H3" s="40"/>
      <c r="I3" s="40"/>
      <c r="J3" s="40"/>
      <c r="K3" s="40"/>
      <c r="L3" s="40"/>
      <c r="M3" s="16"/>
      <c r="O3" s="39"/>
      <c r="P3" s="39"/>
      <c r="Q3" s="39" t="s">
        <v>1</v>
      </c>
      <c r="R3" s="39"/>
    </row>
    <row r="4" spans="1:18" ht="14.25" customHeight="1" x14ac:dyDescent="0.3">
      <c r="A4" s="32" t="s">
        <v>5</v>
      </c>
      <c r="B4" s="32" t="s">
        <v>9</v>
      </c>
      <c r="C4" s="32"/>
      <c r="D4" s="32"/>
      <c r="E4" s="32"/>
      <c r="F4" s="32" t="s">
        <v>11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8</v>
      </c>
    </row>
    <row r="5" spans="1:18" ht="15" customHeight="1" x14ac:dyDescent="0.3">
      <c r="A5" s="32"/>
      <c r="B5" s="32"/>
      <c r="C5" s="32"/>
      <c r="D5" s="32"/>
      <c r="E5" s="32"/>
      <c r="F5" s="35" t="s">
        <v>2</v>
      </c>
      <c r="G5" s="33"/>
      <c r="H5" s="33"/>
      <c r="I5" s="34"/>
      <c r="J5" s="35" t="s">
        <v>7</v>
      </c>
      <c r="K5" s="33"/>
      <c r="L5" s="33"/>
      <c r="M5" s="34"/>
      <c r="N5" s="35" t="s">
        <v>3</v>
      </c>
      <c r="O5" s="33"/>
      <c r="P5" s="33"/>
      <c r="Q5" s="34"/>
      <c r="R5" s="32"/>
    </row>
    <row r="6" spans="1:18" ht="125.25" customHeight="1" x14ac:dyDescent="0.3">
      <c r="A6" s="32"/>
      <c r="B6" s="5" t="s">
        <v>16</v>
      </c>
      <c r="C6" s="2" t="s">
        <v>6</v>
      </c>
      <c r="D6" s="2" t="s">
        <v>4</v>
      </c>
      <c r="E6" s="2" t="s">
        <v>10</v>
      </c>
      <c r="F6" s="5" t="s">
        <v>16</v>
      </c>
      <c r="G6" s="2" t="s">
        <v>6</v>
      </c>
      <c r="H6" s="2" t="s">
        <v>4</v>
      </c>
      <c r="I6" s="2" t="s">
        <v>10</v>
      </c>
      <c r="J6" s="5" t="s">
        <v>16</v>
      </c>
      <c r="K6" s="2" t="s">
        <v>6</v>
      </c>
      <c r="L6" s="2" t="s">
        <v>4</v>
      </c>
      <c r="M6" s="2" t="s">
        <v>10</v>
      </c>
      <c r="N6" s="5" t="s">
        <v>16</v>
      </c>
      <c r="O6" s="2" t="s">
        <v>6</v>
      </c>
      <c r="P6" s="2" t="s">
        <v>4</v>
      </c>
      <c r="Q6" s="2" t="s">
        <v>10</v>
      </c>
      <c r="R6" s="32"/>
    </row>
    <row r="7" spans="1:18" s="8" customFormat="1" ht="46.8" customHeight="1" x14ac:dyDescent="0.3">
      <c r="A7" s="6" t="str">
        <f>'Таблица 5 овощи'!$A$7</f>
        <v>Выселковский</v>
      </c>
      <c r="B7" s="20">
        <f>SUM(F7+J7+N7)</f>
        <v>16</v>
      </c>
      <c r="C7" s="21">
        <f>SUM(G7+K7+O7)</f>
        <v>16.832000000000001</v>
      </c>
      <c r="D7" s="20">
        <f>C7/B7*100</f>
        <v>105.2</v>
      </c>
      <c r="E7" s="20">
        <v>101.4</v>
      </c>
      <c r="F7" s="20">
        <v>1.05</v>
      </c>
      <c r="G7" s="21">
        <v>1.845</v>
      </c>
      <c r="H7" s="21">
        <f>G7/F7*100</f>
        <v>175.71428571428572</v>
      </c>
      <c r="I7" s="21">
        <v>131.80000000000001</v>
      </c>
      <c r="J7" s="20">
        <v>14.5</v>
      </c>
      <c r="K7" s="21">
        <v>14.507</v>
      </c>
      <c r="L7" s="20">
        <f>K7/J7*100</f>
        <v>100.04827586206898</v>
      </c>
      <c r="M7" s="20">
        <v>97.4</v>
      </c>
      <c r="N7" s="22">
        <v>0.45</v>
      </c>
      <c r="O7" s="21">
        <v>0.48</v>
      </c>
      <c r="P7" s="20">
        <f>O7/N7*100</f>
        <v>106.66666666666667</v>
      </c>
      <c r="Q7" s="20">
        <v>120</v>
      </c>
      <c r="R7" s="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2018-01-15T12:23:10Z</cp:lastPrinted>
  <dcterms:created xsi:type="dcterms:W3CDTF">2014-05-23T07:11:06Z</dcterms:created>
  <dcterms:modified xsi:type="dcterms:W3CDTF">2018-01-22T13:44:26Z</dcterms:modified>
</cp:coreProperties>
</file>