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92" windowWidth="15576" windowHeight="9732" firstSheet="2" activeTab="3"/>
  </bookViews>
  <sheets>
    <sheet name="Таблица 5 птица" sheetId="8" r:id="rId1"/>
    <sheet name="Таблица 5 овцы козы" sheetId="7" r:id="rId2"/>
    <sheet name="Таблица 5 свиней" sheetId="6" r:id="rId3"/>
    <sheet name="Таблица 5 коров" sheetId="5" r:id="rId4"/>
    <sheet name="Таблица 5 КРС" sheetId="4" r:id="rId5"/>
    <sheet name="Таблица 5 молоко" sheetId="3" r:id="rId6"/>
    <sheet name="Таблица 5 скот и птица" sheetId="2" r:id="rId7"/>
    <sheet name="Таблица 5 овощи" sheetId="11" r:id="rId8"/>
    <sheet name="Таблица 6 картофель" sheetId="12" r:id="rId9"/>
    <sheet name="Лист1" sheetId="9" r:id="rId10"/>
    <sheet name="Лист2" sheetId="10" r:id="rId11"/>
  </sheets>
  <calcPr calcId="144525"/>
</workbook>
</file>

<file path=xl/calcChain.xml><?xml version="1.0" encoding="utf-8"?>
<calcChain xmlns="http://schemas.openxmlformats.org/spreadsheetml/2006/main">
  <c r="P7" i="4" l="1"/>
  <c r="P7" i="7" l="1"/>
  <c r="P7" i="6"/>
  <c r="H7" i="12" l="1"/>
  <c r="L7" i="12"/>
  <c r="P7" i="12"/>
  <c r="C7" i="12"/>
  <c r="B7" i="12"/>
  <c r="A7" i="12"/>
  <c r="D7" i="12" l="1"/>
  <c r="H7" i="11"/>
  <c r="L7" i="11"/>
  <c r="P7" i="11"/>
  <c r="B7" i="11"/>
  <c r="D7" i="11" l="1"/>
  <c r="H7" i="2"/>
  <c r="L7" i="2" l="1"/>
  <c r="P7" i="2"/>
  <c r="H7" i="3"/>
  <c r="P7" i="3"/>
  <c r="H7" i="4"/>
  <c r="L7" i="4"/>
  <c r="H7" i="5"/>
  <c r="L7" i="5"/>
  <c r="P7" i="5"/>
  <c r="H7" i="6"/>
  <c r="L7" i="6"/>
  <c r="H7" i="7"/>
  <c r="L7" i="7"/>
  <c r="P7" i="8"/>
  <c r="L7" i="8"/>
  <c r="H7" i="8"/>
  <c r="C7" i="8" l="1"/>
  <c r="B7" i="8"/>
  <c r="C7" i="7"/>
  <c r="B7" i="7"/>
  <c r="C7" i="6"/>
  <c r="B7" i="6"/>
  <c r="C7" i="2"/>
  <c r="B7" i="2"/>
  <c r="C7" i="3"/>
  <c r="B7" i="3"/>
  <c r="C7" i="4"/>
  <c r="B7" i="4"/>
  <c r="B7" i="5"/>
  <c r="D7" i="5" l="1"/>
  <c r="D7" i="4"/>
  <c r="D7" i="6"/>
  <c r="D7" i="7"/>
  <c r="D7" i="2"/>
  <c r="D7" i="3"/>
  <c r="D7" i="8"/>
</calcChain>
</file>

<file path=xl/sharedStrings.xml><?xml version="1.0" encoding="utf-8"?>
<sst xmlns="http://schemas.openxmlformats.org/spreadsheetml/2006/main" count="245" uniqueCount="31">
  <si>
    <t>Приложение №5</t>
  </si>
  <si>
    <t>(тыс. тонн)</t>
  </si>
  <si>
    <t>Сельхозпредприятия</t>
  </si>
  <si>
    <t>КФХ и ИП</t>
  </si>
  <si>
    <t>% выпол-нения</t>
  </si>
  <si>
    <t>Наименование городского округа и муниципального района</t>
  </si>
  <si>
    <t>Факт за отчетный период</t>
  </si>
  <si>
    <t>ЛПХ</t>
  </si>
  <si>
    <t>Причины не исполнения прогноза</t>
  </si>
  <si>
    <t>Все категории хозяйств</t>
  </si>
  <si>
    <t>Темп роста к соответствующему периоду  предыдущего года, %</t>
  </si>
  <si>
    <t>в том числе</t>
  </si>
  <si>
    <t>Приложение №7</t>
  </si>
  <si>
    <t>(тыс. гол.)</t>
  </si>
  <si>
    <t>Выселковский</t>
  </si>
  <si>
    <t>(гол.)</t>
  </si>
  <si>
    <t xml:space="preserve"> </t>
  </si>
  <si>
    <t>Приложение № 6</t>
  </si>
  <si>
    <t>,</t>
  </si>
  <si>
    <t>2018 год прогноз</t>
  </si>
  <si>
    <t>201 год прогноз</t>
  </si>
  <si>
    <r>
      <t xml:space="preserve">Оценка выполнения показателей запланированных на 2018 год, по </t>
    </r>
    <r>
      <rPr>
        <i/>
        <sz val="16"/>
        <color theme="1"/>
        <rFont val="Times New Roman"/>
        <family val="1"/>
        <charset val="204"/>
      </rPr>
      <t>численности поголовья</t>
    </r>
    <r>
      <rPr>
        <b/>
        <i/>
        <sz val="14"/>
        <color theme="1"/>
        <rFont val="Times New Roman"/>
        <family val="1"/>
        <charset val="204"/>
      </rPr>
      <t xml:space="preserve"> </t>
    </r>
    <r>
      <rPr>
        <b/>
        <i/>
        <sz val="11"/>
        <color theme="1"/>
        <rFont val="Times New Roman"/>
        <family val="1"/>
        <charset val="204"/>
      </rPr>
      <t xml:space="preserve"> </t>
    </r>
    <r>
      <rPr>
        <b/>
        <i/>
        <sz val="20"/>
        <color theme="1"/>
        <rFont val="Times New Roman"/>
        <family val="1"/>
        <charset val="204"/>
      </rPr>
      <t>овец и коз</t>
    </r>
    <r>
      <rPr>
        <b/>
        <i/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</si>
  <si>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>Оценка выполнения показателей запланированных на 2018 год, по</t>
    </r>
    <r>
      <rPr>
        <i/>
        <sz val="16"/>
        <color theme="1"/>
        <rFont val="Times New Roman"/>
        <family val="1"/>
        <charset val="204"/>
      </rPr>
      <t xml:space="preserve"> численности поголовья  </t>
    </r>
    <r>
      <rPr>
        <b/>
        <sz val="20"/>
        <color theme="1"/>
        <rFont val="Times New Roman"/>
        <family val="1"/>
        <charset val="204"/>
      </rPr>
      <t>свиней</t>
    </r>
    <r>
      <rPr>
        <i/>
        <sz val="16"/>
        <color theme="1"/>
        <rFont val="Times New Roman"/>
        <family val="1"/>
        <charset val="204"/>
      </rPr>
      <t xml:space="preserve">  </t>
    </r>
    <r>
      <rPr>
        <b/>
        <sz val="11"/>
        <color theme="1"/>
        <rFont val="Times New Roman"/>
        <family val="1"/>
        <charset val="204"/>
      </rPr>
      <t>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</si>
  <si>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 xml:space="preserve">Оценка выполнения показателей запланированных на 2018 год, по </t>
    </r>
    <r>
      <rPr>
        <i/>
        <sz val="16"/>
        <color theme="1"/>
        <rFont val="Times New Roman"/>
        <family val="1"/>
        <charset val="204"/>
      </rPr>
      <t>численности поголовья</t>
    </r>
    <r>
      <rPr>
        <b/>
        <sz val="11"/>
        <color theme="1"/>
        <rFont val="Times New Roman"/>
        <family val="1"/>
        <charset val="204"/>
      </rPr>
      <t xml:space="preserve">  </t>
    </r>
    <r>
      <rPr>
        <b/>
        <i/>
        <sz val="20"/>
        <color theme="1"/>
        <rFont val="Times New Roman"/>
        <family val="1"/>
        <charset val="204"/>
      </rPr>
      <t>коров</t>
    </r>
    <r>
      <rPr>
        <b/>
        <sz val="11"/>
        <color theme="1"/>
        <rFont val="Times New Roman"/>
        <family val="1"/>
        <charset val="204"/>
      </rPr>
      <t xml:space="preserve">  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</si>
  <si>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 xml:space="preserve">Оценка выполнения показателей запланированных на 2018 год, по </t>
    </r>
    <r>
      <rPr>
        <i/>
        <sz val="16"/>
        <color theme="1"/>
        <rFont val="Times New Roman"/>
        <family val="1"/>
        <charset val="204"/>
      </rPr>
      <t>численности поголовья</t>
    </r>
    <r>
      <rPr>
        <b/>
        <sz val="11"/>
        <color theme="1"/>
        <rFont val="Times New Roman"/>
        <family val="1"/>
        <charset val="204"/>
      </rPr>
      <t xml:space="preserve">  </t>
    </r>
    <r>
      <rPr>
        <b/>
        <i/>
        <sz val="20"/>
        <color theme="1"/>
        <rFont val="Times New Roman"/>
        <family val="1"/>
        <charset val="204"/>
      </rPr>
      <t xml:space="preserve">крупного рогатого скота </t>
    </r>
    <r>
      <rPr>
        <b/>
        <sz val="11"/>
        <color theme="1"/>
        <rFont val="Times New Roman"/>
        <family val="1"/>
        <charset val="204"/>
      </rPr>
      <t xml:space="preserve"> 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</si>
  <si>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>Оценка выполнения показателей запланированных на 2018 год, по</t>
    </r>
    <r>
      <rPr>
        <i/>
        <sz val="16"/>
        <color theme="1"/>
        <rFont val="Times New Roman"/>
        <family val="1"/>
        <charset val="204"/>
      </rPr>
      <t xml:space="preserve"> производству </t>
    </r>
    <r>
      <rPr>
        <b/>
        <i/>
        <sz val="20"/>
        <color theme="1"/>
        <rFont val="Times New Roman"/>
        <family val="1"/>
        <charset val="204"/>
      </rPr>
      <t xml:space="preserve">молока  </t>
    </r>
    <r>
      <rPr>
        <b/>
        <sz val="11"/>
        <color theme="1"/>
        <rFont val="Times New Roman"/>
        <family val="1"/>
        <charset val="204"/>
      </rPr>
      <t>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</si>
  <si>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>Оценка выполнения показателей запланированных на 2018 год, по</t>
    </r>
    <r>
      <rPr>
        <i/>
        <sz val="16"/>
        <color theme="1"/>
        <rFont val="Times New Roman"/>
        <family val="1"/>
        <charset val="204"/>
      </rPr>
      <t xml:space="preserve"> производству</t>
    </r>
    <r>
      <rPr>
        <b/>
        <i/>
        <sz val="20"/>
        <color theme="1"/>
        <rFont val="Times New Roman"/>
        <family val="1"/>
        <charset val="204"/>
      </rPr>
      <t xml:space="preserve"> скота и птицы </t>
    </r>
    <r>
      <rPr>
        <i/>
        <sz val="16"/>
        <color theme="1"/>
        <rFont val="Times New Roman"/>
        <family val="1"/>
        <charset val="204"/>
      </rPr>
      <t>(в живом весе)</t>
    </r>
    <r>
      <rPr>
        <b/>
        <sz val="11"/>
        <color theme="1"/>
        <rFont val="Times New Roman"/>
        <family val="1"/>
        <charset val="204"/>
      </rPr>
      <t xml:space="preserve">  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</si>
  <si>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>Оценка выполнения показателей, запланированных на 2018 год, по производству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 xml:space="preserve">картофеля 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</si>
  <si>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>Оценка выполнения показателей запланированных на 2018 год, по</t>
    </r>
    <r>
      <rPr>
        <i/>
        <sz val="16"/>
        <color theme="1"/>
        <rFont val="Times New Roman"/>
        <family val="1"/>
        <charset val="204"/>
      </rPr>
      <t xml:space="preserve"> производству </t>
    </r>
    <r>
      <rPr>
        <b/>
        <i/>
        <sz val="20"/>
        <color theme="1"/>
        <rFont val="Times New Roman"/>
        <family val="1"/>
        <charset val="204"/>
      </rPr>
      <t>овощей</t>
    </r>
    <r>
      <rPr>
        <b/>
        <sz val="11"/>
        <color theme="1"/>
        <rFont val="Times New Roman"/>
        <family val="1"/>
        <charset val="204"/>
      </rPr>
      <t xml:space="preserve">  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</si>
  <si>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>Оценка выполнения показателей запланированных на 2018 год, по</t>
    </r>
    <r>
      <rPr>
        <i/>
        <sz val="16"/>
        <color theme="1"/>
        <rFont val="Times New Roman"/>
        <family val="1"/>
        <charset val="204"/>
      </rPr>
      <t xml:space="preserve"> численности поголовья  </t>
    </r>
    <r>
      <rPr>
        <b/>
        <i/>
        <sz val="20"/>
        <color theme="1"/>
        <rFont val="Times New Roman"/>
        <family val="1"/>
        <charset val="204"/>
      </rPr>
      <t>птицы</t>
    </r>
    <r>
      <rPr>
        <b/>
        <sz val="11"/>
        <color theme="1"/>
        <rFont val="Times New Roman"/>
        <family val="1"/>
        <charset val="204"/>
      </rPr>
      <t xml:space="preserve">  хозяйствами всех категорий, в том числе личными подсобными хозяйствами, КФХ и ИП по муниципальному образованию Выселковский район</t>
    </r>
  </si>
  <si>
    <t>10,4,3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</si>
</sst>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1" fillId="0" borderId="2" xfId="0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wrapText="1"/>
    </xf>
    <xf numFmtId="0" fontId="9" fillId="0" borderId="2" xfId="0" applyFont="1" applyBorder="1" applyAlignment="1">
      <alignment vertical="center" wrapText="1"/>
    </xf>
    <xf numFmtId="164" fontId="12" fillId="0" borderId="2" xfId="0" applyNumberFormat="1" applyFont="1" applyBorder="1" applyAlignment="1">
      <alignment vertical="center" wrapText="1"/>
    </xf>
    <xf numFmtId="2" fontId="12" fillId="0" borderId="2" xfId="0" applyNumberFormat="1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1" fontId="13" fillId="0" borderId="2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zoomScale="80" zoomScaleNormal="80" workbookViewId="0">
      <selection activeCell="A7" sqref="A7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4" width="10.5546875" style="1" customWidth="1"/>
    <col min="5" max="7" width="9.5546875" style="1" customWidth="1"/>
    <col min="8" max="8" width="11.21875" style="1" customWidth="1"/>
    <col min="9" max="9" width="9.5546875" style="1" customWidth="1"/>
    <col min="10" max="10" width="8.88671875" style="1"/>
    <col min="11" max="11" width="9.5546875" style="1" customWidth="1"/>
    <col min="12" max="12" width="10.5546875" style="1" bestFit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5546875" style="1" bestFit="1" customWidth="1"/>
    <col min="17" max="17" width="9.5546875" style="1" customWidth="1"/>
    <col min="18" max="18" width="18.5546875" style="1" customWidth="1"/>
    <col min="19" max="16384" width="8.88671875" style="1"/>
  </cols>
  <sheetData>
    <row r="1" spans="1:18" ht="14.25" customHeight="1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"/>
      <c r="O1" s="33"/>
      <c r="P1" s="33"/>
      <c r="Q1" s="32" t="s">
        <v>12</v>
      </c>
      <c r="R1" s="32"/>
    </row>
    <row r="2" spans="1:18" ht="36.75" customHeight="1" x14ac:dyDescent="0.3">
      <c r="A2" s="34" t="s">
        <v>29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ht="14.25" customHeight="1" x14ac:dyDescent="0.3">
      <c r="A3" s="35"/>
      <c r="B3" s="35"/>
      <c r="C3" s="35"/>
      <c r="D3" s="35"/>
      <c r="E3" s="35"/>
      <c r="F3" s="36"/>
      <c r="G3" s="36"/>
      <c r="H3" s="36"/>
      <c r="I3" s="36"/>
      <c r="J3" s="36"/>
      <c r="K3" s="36"/>
      <c r="L3" s="36"/>
      <c r="M3" s="4"/>
      <c r="O3" s="36"/>
      <c r="P3" s="36"/>
      <c r="Q3" s="36" t="s">
        <v>13</v>
      </c>
      <c r="R3" s="35"/>
    </row>
    <row r="4" spans="1:18" ht="14.25" customHeight="1" x14ac:dyDescent="0.3">
      <c r="A4" s="37" t="s">
        <v>5</v>
      </c>
      <c r="B4" s="37" t="s">
        <v>9</v>
      </c>
      <c r="C4" s="37"/>
      <c r="D4" s="37"/>
      <c r="E4" s="37"/>
      <c r="F4" s="37" t="s">
        <v>11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 t="s">
        <v>8</v>
      </c>
    </row>
    <row r="5" spans="1:18" ht="15" customHeight="1" x14ac:dyDescent="0.3">
      <c r="A5" s="37"/>
      <c r="B5" s="37"/>
      <c r="C5" s="37"/>
      <c r="D5" s="37"/>
      <c r="E5" s="37"/>
      <c r="F5" s="38" t="s">
        <v>2</v>
      </c>
      <c r="G5" s="38"/>
      <c r="H5" s="38"/>
      <c r="I5" s="39"/>
      <c r="J5" s="40" t="s">
        <v>7</v>
      </c>
      <c r="K5" s="38"/>
      <c r="L5" s="38"/>
      <c r="M5" s="39"/>
      <c r="N5" s="40" t="s">
        <v>3</v>
      </c>
      <c r="O5" s="38"/>
      <c r="P5" s="38"/>
      <c r="Q5" s="39"/>
      <c r="R5" s="37"/>
    </row>
    <row r="6" spans="1:18" ht="122.4" customHeight="1" x14ac:dyDescent="0.3">
      <c r="A6" s="37"/>
      <c r="B6" s="5" t="s">
        <v>19</v>
      </c>
      <c r="C6" s="2" t="s">
        <v>6</v>
      </c>
      <c r="D6" s="2" t="s">
        <v>4</v>
      </c>
      <c r="E6" s="2" t="s">
        <v>10</v>
      </c>
      <c r="F6" s="2" t="s">
        <v>19</v>
      </c>
      <c r="G6" s="2" t="s">
        <v>6</v>
      </c>
      <c r="H6" s="2" t="s">
        <v>4</v>
      </c>
      <c r="I6" s="2" t="s">
        <v>10</v>
      </c>
      <c r="J6" s="2" t="s">
        <v>19</v>
      </c>
      <c r="K6" s="2" t="s">
        <v>6</v>
      </c>
      <c r="L6" s="2" t="s">
        <v>4</v>
      </c>
      <c r="M6" s="2" t="s">
        <v>10</v>
      </c>
      <c r="N6" s="2" t="s">
        <v>19</v>
      </c>
      <c r="O6" s="2" t="s">
        <v>6</v>
      </c>
      <c r="P6" s="2" t="s">
        <v>4</v>
      </c>
      <c r="Q6" s="2" t="s">
        <v>10</v>
      </c>
      <c r="R6" s="37"/>
    </row>
    <row r="7" spans="1:18" ht="117" customHeight="1" x14ac:dyDescent="0.3">
      <c r="A7" s="6" t="s">
        <v>14</v>
      </c>
      <c r="B7" s="23">
        <f>SUM(F7+J7+N7)</f>
        <v>1749.47</v>
      </c>
      <c r="C7" s="31">
        <f>SUM(G7+K7+O7)</f>
        <v>1102.8300000000002</v>
      </c>
      <c r="D7" s="23">
        <f>C7/B7*100</f>
        <v>63.037948635872588</v>
      </c>
      <c r="E7" s="23">
        <v>61.4</v>
      </c>
      <c r="F7" s="23">
        <v>1598.3</v>
      </c>
      <c r="G7" s="31">
        <v>951.7</v>
      </c>
      <c r="H7" s="24">
        <f>G7/F7*100</f>
        <v>59.544516048301318</v>
      </c>
      <c r="I7" s="24">
        <v>56.6</v>
      </c>
      <c r="J7" s="23">
        <v>122.02</v>
      </c>
      <c r="K7" s="24">
        <v>122</v>
      </c>
      <c r="L7" s="23">
        <f>K7/J7*100</f>
        <v>99.983609244386173</v>
      </c>
      <c r="M7" s="23">
        <v>106.8</v>
      </c>
      <c r="N7" s="23">
        <v>29.15</v>
      </c>
      <c r="O7" s="24">
        <v>29.13</v>
      </c>
      <c r="P7" s="23">
        <f>O7/N7*100</f>
        <v>99.931389365351635</v>
      </c>
      <c r="Q7" s="23">
        <v>207.8</v>
      </c>
      <c r="R7" s="18"/>
    </row>
    <row r="10" spans="1:18" ht="15.6" x14ac:dyDescent="0.3">
      <c r="B10" s="9"/>
    </row>
    <row r="11" spans="1:18" ht="15.6" x14ac:dyDescent="0.3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8" ht="15.6" x14ac:dyDescent="0.3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8" ht="15.6" x14ac:dyDescent="0.3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</sheetData>
  <mergeCells count="14">
    <mergeCell ref="A4:A6"/>
    <mergeCell ref="B4:E5"/>
    <mergeCell ref="F4:Q4"/>
    <mergeCell ref="R4:R6"/>
    <mergeCell ref="F5:I5"/>
    <mergeCell ref="J5:M5"/>
    <mergeCell ref="N5:Q5"/>
    <mergeCell ref="A1:L1"/>
    <mergeCell ref="O1:P1"/>
    <mergeCell ref="Q1:R1"/>
    <mergeCell ref="A2:R2"/>
    <mergeCell ref="A3:L3"/>
    <mergeCell ref="O3:P3"/>
    <mergeCell ref="Q3:R3"/>
  </mergeCells>
  <printOptions horizontalCentered="1"/>
  <pageMargins left="0.25" right="0.25" top="0.75" bottom="0.75" header="0.3" footer="0.3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D1" workbookViewId="0">
      <selection activeCell="D1" sqref="D1"/>
    </sheetView>
  </sheetViews>
  <sheetFormatPr defaultRowHeight="14.4" x14ac:dyDescent="0.3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C1"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opLeftCell="B1" zoomScale="70" zoomScaleNormal="70" workbookViewId="0">
      <selection activeCell="J7" sqref="J7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4" width="10.5546875" style="1" customWidth="1"/>
    <col min="5" max="7" width="9.5546875" style="1" customWidth="1"/>
    <col min="8" max="8" width="10.21875" style="1" customWidth="1"/>
    <col min="9" max="9" width="9.5546875" style="1" customWidth="1"/>
    <col min="10" max="10" width="8.88671875" style="1"/>
    <col min="11" max="11" width="9.5546875" style="1" customWidth="1"/>
    <col min="12" max="12" width="10.5546875" style="1" bestFit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5546875" style="1" bestFit="1" customWidth="1"/>
    <col min="17" max="17" width="9.5546875" style="1" customWidth="1"/>
    <col min="18" max="18" width="16.88671875" style="1" customWidth="1"/>
    <col min="19" max="16384" width="8.88671875" style="1"/>
  </cols>
  <sheetData>
    <row r="1" spans="1:18" ht="14.25" customHeight="1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"/>
      <c r="O1" s="33"/>
      <c r="P1" s="33"/>
      <c r="Q1" s="32" t="s">
        <v>12</v>
      </c>
      <c r="R1" s="32"/>
    </row>
    <row r="2" spans="1:18" ht="36.75" customHeight="1" x14ac:dyDescent="0.3">
      <c r="A2" s="34" t="s">
        <v>21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ht="14.25" customHeight="1" x14ac:dyDescent="0.3">
      <c r="A3" s="35"/>
      <c r="B3" s="35"/>
      <c r="C3" s="35"/>
      <c r="D3" s="35"/>
      <c r="E3" s="35"/>
      <c r="F3" s="36"/>
      <c r="G3" s="36"/>
      <c r="H3" s="36"/>
      <c r="I3" s="36"/>
      <c r="J3" s="36"/>
      <c r="K3" s="36"/>
      <c r="L3" s="36"/>
      <c r="M3" s="4"/>
      <c r="O3" s="36"/>
      <c r="P3" s="36"/>
      <c r="Q3" s="36" t="s">
        <v>15</v>
      </c>
      <c r="R3" s="35"/>
    </row>
    <row r="4" spans="1:18" ht="14.25" customHeight="1" x14ac:dyDescent="0.3">
      <c r="A4" s="37" t="s">
        <v>5</v>
      </c>
      <c r="B4" s="37" t="s">
        <v>9</v>
      </c>
      <c r="C4" s="37"/>
      <c r="D4" s="37"/>
      <c r="E4" s="37"/>
      <c r="F4" s="37" t="s">
        <v>11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 t="s">
        <v>8</v>
      </c>
    </row>
    <row r="5" spans="1:18" ht="15" customHeight="1" x14ac:dyDescent="0.3">
      <c r="A5" s="37"/>
      <c r="B5" s="37"/>
      <c r="C5" s="37"/>
      <c r="D5" s="37"/>
      <c r="E5" s="37"/>
      <c r="F5" s="38" t="s">
        <v>2</v>
      </c>
      <c r="G5" s="38"/>
      <c r="H5" s="38"/>
      <c r="I5" s="39"/>
      <c r="J5" s="40" t="s">
        <v>7</v>
      </c>
      <c r="K5" s="38"/>
      <c r="L5" s="38"/>
      <c r="M5" s="39"/>
      <c r="N5" s="40" t="s">
        <v>3</v>
      </c>
      <c r="O5" s="38"/>
      <c r="P5" s="38"/>
      <c r="Q5" s="39"/>
      <c r="R5" s="37"/>
    </row>
    <row r="6" spans="1:18" ht="125.25" customHeight="1" x14ac:dyDescent="0.3">
      <c r="A6" s="37"/>
      <c r="B6" s="5" t="s">
        <v>19</v>
      </c>
      <c r="C6" s="2" t="s">
        <v>6</v>
      </c>
      <c r="D6" s="2" t="s">
        <v>4</v>
      </c>
      <c r="E6" s="2" t="s">
        <v>10</v>
      </c>
      <c r="F6" s="2" t="s">
        <v>19</v>
      </c>
      <c r="G6" s="2" t="s">
        <v>6</v>
      </c>
      <c r="H6" s="2" t="s">
        <v>4</v>
      </c>
      <c r="I6" s="2" t="s">
        <v>10</v>
      </c>
      <c r="J6" s="2" t="s">
        <v>19</v>
      </c>
      <c r="K6" s="2" t="s">
        <v>6</v>
      </c>
      <c r="L6" s="2" t="s">
        <v>4</v>
      </c>
      <c r="M6" s="2" t="s">
        <v>10</v>
      </c>
      <c r="N6" s="2" t="s">
        <v>19</v>
      </c>
      <c r="O6" s="2" t="s">
        <v>6</v>
      </c>
      <c r="P6" s="2" t="s">
        <v>4</v>
      </c>
      <c r="Q6" s="2" t="s">
        <v>10</v>
      </c>
      <c r="R6" s="37"/>
    </row>
    <row r="7" spans="1:18" ht="40.799999999999997" customHeight="1" x14ac:dyDescent="0.3">
      <c r="A7" s="6" t="s">
        <v>14</v>
      </c>
      <c r="B7" s="27">
        <f>SUM(F7+J7+N7)</f>
        <v>3996</v>
      </c>
      <c r="C7" s="29">
        <f>SUM(G7+K7+O7)</f>
        <v>3332</v>
      </c>
      <c r="D7" s="23">
        <f>C7/B7*100</f>
        <v>83.383383383383375</v>
      </c>
      <c r="E7" s="23">
        <v>81.3</v>
      </c>
      <c r="F7" s="27">
        <v>230</v>
      </c>
      <c r="G7" s="29">
        <v>215</v>
      </c>
      <c r="H7" s="24">
        <f>G7/F7*100</f>
        <v>93.478260869565219</v>
      </c>
      <c r="I7" s="23">
        <v>73.099999999999994</v>
      </c>
      <c r="J7" s="27">
        <v>2816</v>
      </c>
      <c r="K7" s="27">
        <v>2481</v>
      </c>
      <c r="L7" s="23">
        <f>K7/J7*100</f>
        <v>88.103693181818173</v>
      </c>
      <c r="M7" s="23">
        <v>86.6</v>
      </c>
      <c r="N7" s="25">
        <v>950</v>
      </c>
      <c r="O7" s="27">
        <v>636</v>
      </c>
      <c r="P7" s="23">
        <f>O7/N7*100</f>
        <v>66.94736842105263</v>
      </c>
      <c r="Q7" s="23">
        <v>67.5</v>
      </c>
      <c r="R7" s="6"/>
    </row>
    <row r="8" spans="1:18" ht="21" x14ac:dyDescent="0.3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10" spans="1:18" ht="15.6" x14ac:dyDescent="0.3">
      <c r="B10" s="9"/>
    </row>
    <row r="11" spans="1:18" ht="15.6" x14ac:dyDescent="0.3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R11" s="1" t="s">
        <v>16</v>
      </c>
    </row>
    <row r="12" spans="1:18" ht="15.6" x14ac:dyDescent="0.3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</sheetData>
  <mergeCells count="14">
    <mergeCell ref="A4:A6"/>
    <mergeCell ref="B4:E5"/>
    <mergeCell ref="F4:Q4"/>
    <mergeCell ref="R4:R6"/>
    <mergeCell ref="F5:I5"/>
    <mergeCell ref="J5:M5"/>
    <mergeCell ref="N5:Q5"/>
    <mergeCell ref="A1:L1"/>
    <mergeCell ref="O1:P1"/>
    <mergeCell ref="Q1:R1"/>
    <mergeCell ref="A2:R2"/>
    <mergeCell ref="A3:L3"/>
    <mergeCell ref="O3:P3"/>
    <mergeCell ref="Q3:R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zoomScale="60" zoomScaleNormal="60" workbookViewId="0">
      <selection activeCell="E7" sqref="E7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4" width="10.6640625" style="1" customWidth="1"/>
    <col min="5" max="7" width="9.5546875" style="1" customWidth="1"/>
    <col min="8" max="8" width="10.21875" style="1" customWidth="1"/>
    <col min="9" max="9" width="9.5546875" style="1" customWidth="1"/>
    <col min="10" max="10" width="9" style="1" bestFit="1" customWidth="1"/>
    <col min="11" max="11" width="9.5546875" style="1" customWidth="1"/>
    <col min="12" max="12" width="12" style="1" bestFit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6640625" style="1" bestFit="1" customWidth="1"/>
    <col min="17" max="17" width="9.5546875" style="1" customWidth="1"/>
    <col min="18" max="18" width="21.6640625" style="1" customWidth="1"/>
    <col min="19" max="16384" width="8.88671875" style="1"/>
  </cols>
  <sheetData>
    <row r="1" spans="1:18" ht="14.25" customHeight="1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"/>
      <c r="O1" s="33"/>
      <c r="P1" s="33"/>
      <c r="Q1" s="32" t="s">
        <v>12</v>
      </c>
      <c r="R1" s="32"/>
    </row>
    <row r="2" spans="1:18" ht="36.75" customHeight="1" x14ac:dyDescent="0.3">
      <c r="A2" s="34" t="s">
        <v>22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ht="14.25" customHeight="1" x14ac:dyDescent="0.3">
      <c r="A3" s="35"/>
      <c r="B3" s="35"/>
      <c r="C3" s="35"/>
      <c r="D3" s="35"/>
      <c r="E3" s="35"/>
      <c r="F3" s="36"/>
      <c r="G3" s="36"/>
      <c r="H3" s="36"/>
      <c r="I3" s="36"/>
      <c r="J3" s="36"/>
      <c r="K3" s="36"/>
      <c r="L3" s="36"/>
      <c r="M3" s="4"/>
      <c r="O3" s="36"/>
      <c r="P3" s="36"/>
      <c r="Q3" s="36" t="s">
        <v>1</v>
      </c>
      <c r="R3" s="35"/>
    </row>
    <row r="4" spans="1:18" ht="14.25" customHeight="1" x14ac:dyDescent="0.3">
      <c r="A4" s="37" t="s">
        <v>5</v>
      </c>
      <c r="B4" s="37" t="s">
        <v>9</v>
      </c>
      <c r="C4" s="37"/>
      <c r="D4" s="37"/>
      <c r="E4" s="37"/>
      <c r="F4" s="37" t="s">
        <v>11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 t="s">
        <v>8</v>
      </c>
    </row>
    <row r="5" spans="1:18" ht="15" customHeight="1" x14ac:dyDescent="0.3">
      <c r="A5" s="37"/>
      <c r="B5" s="37"/>
      <c r="C5" s="37"/>
      <c r="D5" s="37"/>
      <c r="E5" s="37"/>
      <c r="F5" s="38" t="s">
        <v>2</v>
      </c>
      <c r="G5" s="38"/>
      <c r="H5" s="38"/>
      <c r="I5" s="39"/>
      <c r="J5" s="40" t="s">
        <v>7</v>
      </c>
      <c r="K5" s="38"/>
      <c r="L5" s="38"/>
      <c r="M5" s="39"/>
      <c r="N5" s="40" t="s">
        <v>3</v>
      </c>
      <c r="O5" s="38"/>
      <c r="P5" s="38"/>
      <c r="Q5" s="39"/>
      <c r="R5" s="37"/>
    </row>
    <row r="6" spans="1:18" ht="125.25" customHeight="1" x14ac:dyDescent="0.3">
      <c r="A6" s="37"/>
      <c r="B6" s="5" t="s">
        <v>19</v>
      </c>
      <c r="C6" s="2" t="s">
        <v>6</v>
      </c>
      <c r="D6" s="2" t="s">
        <v>4</v>
      </c>
      <c r="E6" s="2" t="s">
        <v>10</v>
      </c>
      <c r="F6" s="2" t="s">
        <v>19</v>
      </c>
      <c r="G6" s="2" t="s">
        <v>6</v>
      </c>
      <c r="H6" s="2" t="s">
        <v>4</v>
      </c>
      <c r="I6" s="2" t="s">
        <v>10</v>
      </c>
      <c r="J6" s="2" t="s">
        <v>19</v>
      </c>
      <c r="K6" s="2" t="s">
        <v>6</v>
      </c>
      <c r="L6" s="2" t="s">
        <v>4</v>
      </c>
      <c r="M6" s="2" t="s">
        <v>10</v>
      </c>
      <c r="N6" s="2" t="s">
        <v>19</v>
      </c>
      <c r="O6" s="2" t="s">
        <v>6</v>
      </c>
      <c r="P6" s="2" t="s">
        <v>4</v>
      </c>
      <c r="Q6" s="2" t="s">
        <v>10</v>
      </c>
      <c r="R6" s="37"/>
    </row>
    <row r="7" spans="1:18" ht="130.19999999999999" customHeight="1" x14ac:dyDescent="0.3">
      <c r="A7" s="6" t="s">
        <v>14</v>
      </c>
      <c r="B7" s="27">
        <f>SUM(F7+J7+N7)</f>
        <v>65880</v>
      </c>
      <c r="C7" s="29">
        <f>SUM(G7+K7+O7)</f>
        <v>64687</v>
      </c>
      <c r="D7" s="23">
        <f>C7/B7*100</f>
        <v>98.189131754705528</v>
      </c>
      <c r="E7" s="23">
        <v>96.1</v>
      </c>
      <c r="F7" s="27">
        <v>65880</v>
      </c>
      <c r="G7" s="29">
        <v>64402</v>
      </c>
      <c r="H7" s="24">
        <f>G7/F7*100</f>
        <v>97.756527018822098</v>
      </c>
      <c r="I7" s="23">
        <v>96</v>
      </c>
      <c r="J7" s="27">
        <v>0</v>
      </c>
      <c r="K7" s="27">
        <v>23</v>
      </c>
      <c r="L7" s="30" t="e">
        <f>K7/J7*100</f>
        <v>#DIV/0!</v>
      </c>
      <c r="M7" s="23">
        <v>127.8</v>
      </c>
      <c r="N7" s="25">
        <v>0</v>
      </c>
      <c r="O7" s="27">
        <v>262</v>
      </c>
      <c r="P7" s="23" t="e">
        <f>O7/N7*100</f>
        <v>#DIV/0!</v>
      </c>
      <c r="Q7" s="23">
        <v>97.8</v>
      </c>
      <c r="R7" s="19"/>
    </row>
    <row r="10" spans="1:18" ht="15.6" x14ac:dyDescent="0.3">
      <c r="B10" s="9"/>
    </row>
    <row r="11" spans="1:18" ht="15.6" x14ac:dyDescent="0.3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8" ht="15.6" x14ac:dyDescent="0.3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8" ht="15.6" x14ac:dyDescent="0.3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</sheetData>
  <mergeCells count="14">
    <mergeCell ref="A4:A6"/>
    <mergeCell ref="B4:E5"/>
    <mergeCell ref="F4:Q4"/>
    <mergeCell ref="R4:R6"/>
    <mergeCell ref="F5:I5"/>
    <mergeCell ref="J5:M5"/>
    <mergeCell ref="N5:Q5"/>
    <mergeCell ref="A1:L1"/>
    <mergeCell ref="O1:P1"/>
    <mergeCell ref="Q1:R1"/>
    <mergeCell ref="A2:R2"/>
    <mergeCell ref="A3:L3"/>
    <mergeCell ref="O3:P3"/>
    <mergeCell ref="Q3:R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zoomScale="70" zoomScaleNormal="70" workbookViewId="0">
      <selection activeCell="I13" sqref="I13"/>
    </sheetView>
  </sheetViews>
  <sheetFormatPr defaultColWidth="8.88671875" defaultRowHeight="13.8" x14ac:dyDescent="0.3"/>
  <cols>
    <col min="1" max="1" width="16.44140625" style="1" customWidth="1"/>
    <col min="2" max="2" width="9.44140625" style="1" customWidth="1"/>
    <col min="3" max="3" width="9.88671875" style="1" customWidth="1"/>
    <col min="4" max="4" width="10.5546875" style="1" customWidth="1"/>
    <col min="5" max="7" width="9.5546875" style="1" customWidth="1"/>
    <col min="8" max="8" width="10.33203125" style="1" customWidth="1"/>
    <col min="9" max="9" width="9.5546875" style="1" customWidth="1"/>
    <col min="10" max="10" width="8.88671875" style="1"/>
    <col min="11" max="11" width="9.5546875" style="1" customWidth="1"/>
    <col min="12" max="12" width="10.109375" style="1" bestFit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77734375" style="1" customWidth="1"/>
    <col min="17" max="17" width="9.5546875" style="1" customWidth="1"/>
    <col min="18" max="18" width="28.44140625" style="1" customWidth="1"/>
    <col min="19" max="16384" width="8.88671875" style="1"/>
  </cols>
  <sheetData>
    <row r="1" spans="1:18" ht="14.25" customHeight="1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"/>
      <c r="O1" s="33"/>
      <c r="P1" s="33"/>
      <c r="Q1" s="32" t="s">
        <v>12</v>
      </c>
      <c r="R1" s="32"/>
    </row>
    <row r="2" spans="1:18" ht="36.75" customHeight="1" x14ac:dyDescent="0.3">
      <c r="A2" s="34" t="s">
        <v>23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ht="14.25" customHeight="1" x14ac:dyDescent="0.3">
      <c r="A3" s="35"/>
      <c r="B3" s="35"/>
      <c r="C3" s="35"/>
      <c r="D3" s="35"/>
      <c r="E3" s="35"/>
      <c r="F3" s="36"/>
      <c r="G3" s="36"/>
      <c r="H3" s="36"/>
      <c r="I3" s="36"/>
      <c r="J3" s="36"/>
      <c r="K3" s="36"/>
      <c r="L3" s="36"/>
      <c r="M3" s="4"/>
      <c r="O3" s="36"/>
      <c r="P3" s="36"/>
      <c r="Q3" s="36" t="s">
        <v>1</v>
      </c>
      <c r="R3" s="35"/>
    </row>
    <row r="4" spans="1:18" ht="14.25" customHeight="1" x14ac:dyDescent="0.3">
      <c r="A4" s="37" t="s">
        <v>5</v>
      </c>
      <c r="B4" s="37" t="s">
        <v>9</v>
      </c>
      <c r="C4" s="37"/>
      <c r="D4" s="37"/>
      <c r="E4" s="37"/>
      <c r="F4" s="37" t="s">
        <v>11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 t="s">
        <v>8</v>
      </c>
    </row>
    <row r="5" spans="1:18" ht="15" customHeight="1" x14ac:dyDescent="0.3">
      <c r="A5" s="37"/>
      <c r="B5" s="37"/>
      <c r="C5" s="37"/>
      <c r="D5" s="37"/>
      <c r="E5" s="37"/>
      <c r="F5" s="38" t="s">
        <v>2</v>
      </c>
      <c r="G5" s="38"/>
      <c r="H5" s="38"/>
      <c r="I5" s="39"/>
      <c r="J5" s="40" t="s">
        <v>7</v>
      </c>
      <c r="K5" s="38"/>
      <c r="L5" s="38"/>
      <c r="M5" s="39"/>
      <c r="N5" s="40" t="s">
        <v>3</v>
      </c>
      <c r="O5" s="38"/>
      <c r="P5" s="38"/>
      <c r="Q5" s="39"/>
      <c r="R5" s="37"/>
    </row>
    <row r="6" spans="1:18" ht="125.25" customHeight="1" x14ac:dyDescent="0.3">
      <c r="A6" s="37"/>
      <c r="B6" s="5" t="s">
        <v>19</v>
      </c>
      <c r="C6" s="2" t="s">
        <v>6</v>
      </c>
      <c r="D6" s="2" t="s">
        <v>4</v>
      </c>
      <c r="E6" s="2" t="s">
        <v>10</v>
      </c>
      <c r="F6" s="2" t="s">
        <v>19</v>
      </c>
      <c r="G6" s="2" t="s">
        <v>6</v>
      </c>
      <c r="H6" s="2" t="s">
        <v>4</v>
      </c>
      <c r="I6" s="2" t="s">
        <v>10</v>
      </c>
      <c r="J6" s="2" t="s">
        <v>20</v>
      </c>
      <c r="K6" s="2" t="s">
        <v>6</v>
      </c>
      <c r="L6" s="2" t="s">
        <v>4</v>
      </c>
      <c r="M6" s="2" t="s">
        <v>10</v>
      </c>
      <c r="N6" s="2" t="s">
        <v>19</v>
      </c>
      <c r="O6" s="2" t="s">
        <v>6</v>
      </c>
      <c r="P6" s="2" t="s">
        <v>4</v>
      </c>
      <c r="Q6" s="2" t="s">
        <v>10</v>
      </c>
      <c r="R6" s="37"/>
    </row>
    <row r="7" spans="1:18" ht="163.19999999999999" customHeight="1" x14ac:dyDescent="0.3">
      <c r="A7" s="6" t="s">
        <v>14</v>
      </c>
      <c r="B7" s="27">
        <f>SUM(F7+J7+N7)</f>
        <v>11560</v>
      </c>
      <c r="C7" s="27">
        <v>12130</v>
      </c>
      <c r="D7" s="23">
        <f>C7/B7*100</f>
        <v>104.93079584775087</v>
      </c>
      <c r="E7" s="23">
        <v>106.7</v>
      </c>
      <c r="F7" s="27">
        <v>10822</v>
      </c>
      <c r="G7" s="27">
        <v>11593</v>
      </c>
      <c r="H7" s="23">
        <f>G7/F7*100</f>
        <v>107.12437627055998</v>
      </c>
      <c r="I7" s="23">
        <v>107</v>
      </c>
      <c r="J7" s="27">
        <v>710</v>
      </c>
      <c r="K7" s="27">
        <v>710</v>
      </c>
      <c r="L7" s="23">
        <f>K7/J7*100</f>
        <v>100</v>
      </c>
      <c r="M7" s="23">
        <v>100.3</v>
      </c>
      <c r="N7" s="25">
        <v>28</v>
      </c>
      <c r="O7" s="27">
        <v>27</v>
      </c>
      <c r="P7" s="23">
        <f>O7/N7*100</f>
        <v>96.428571428571431</v>
      </c>
      <c r="Q7" s="23">
        <v>158.80000000000001</v>
      </c>
      <c r="R7" s="17"/>
    </row>
    <row r="8" spans="1:18" x14ac:dyDescent="0.3">
      <c r="E8" s="1" t="s">
        <v>18</v>
      </c>
    </row>
    <row r="10" spans="1:18" ht="15.6" x14ac:dyDescent="0.3">
      <c r="A10" s="9"/>
      <c r="B10" s="10"/>
      <c r="C10" s="9"/>
    </row>
    <row r="11" spans="1:18" ht="15.6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8" ht="15.6" x14ac:dyDescent="0.3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</sheetData>
  <mergeCells count="14">
    <mergeCell ref="A4:A6"/>
    <mergeCell ref="B4:E5"/>
    <mergeCell ref="F4:Q4"/>
    <mergeCell ref="R4:R6"/>
    <mergeCell ref="F5:I5"/>
    <mergeCell ref="J5:M5"/>
    <mergeCell ref="N5:Q5"/>
    <mergeCell ref="A1:L1"/>
    <mergeCell ref="O1:P1"/>
    <mergeCell ref="Q1:R1"/>
    <mergeCell ref="A2:R2"/>
    <mergeCell ref="A3:L3"/>
    <mergeCell ref="O3:P3"/>
    <mergeCell ref="Q3:R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zoomScale="80" zoomScaleNormal="80" workbookViewId="0">
      <selection activeCell="H11" sqref="H11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4" width="10.6640625" style="1" customWidth="1"/>
    <col min="5" max="7" width="9.5546875" style="1" customWidth="1"/>
    <col min="8" max="8" width="11.44140625" style="1" customWidth="1"/>
    <col min="9" max="9" width="9.5546875" style="1" customWidth="1"/>
    <col min="10" max="10" width="8.88671875" style="1"/>
    <col min="11" max="11" width="9.5546875" style="1" customWidth="1"/>
    <col min="12" max="12" width="10.5546875" style="1" bestFit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5546875" style="1" bestFit="1" customWidth="1"/>
    <col min="17" max="17" width="9.5546875" style="1" customWidth="1"/>
    <col min="18" max="18" width="16.88671875" style="1" customWidth="1"/>
    <col min="19" max="16384" width="8.88671875" style="1"/>
  </cols>
  <sheetData>
    <row r="1" spans="1:20" ht="14.25" customHeight="1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"/>
      <c r="O1" s="33"/>
      <c r="P1" s="33"/>
      <c r="Q1" s="32" t="s">
        <v>12</v>
      </c>
      <c r="R1" s="32"/>
    </row>
    <row r="2" spans="1:20" ht="36.75" customHeight="1" x14ac:dyDescent="0.3">
      <c r="A2" s="34" t="s">
        <v>24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20" ht="14.25" customHeight="1" x14ac:dyDescent="0.3">
      <c r="A3" s="35"/>
      <c r="B3" s="35"/>
      <c r="C3" s="35"/>
      <c r="D3" s="35"/>
      <c r="E3" s="35"/>
      <c r="F3" s="36"/>
      <c r="G3" s="36"/>
      <c r="H3" s="36"/>
      <c r="I3" s="36"/>
      <c r="J3" s="36"/>
      <c r="K3" s="36"/>
      <c r="L3" s="36"/>
      <c r="M3" s="4"/>
      <c r="O3" s="36"/>
      <c r="P3" s="36"/>
      <c r="Q3" s="36" t="s">
        <v>1</v>
      </c>
      <c r="R3" s="35"/>
    </row>
    <row r="4" spans="1:20" ht="14.25" customHeight="1" x14ac:dyDescent="0.3">
      <c r="A4" s="37" t="s">
        <v>5</v>
      </c>
      <c r="B4" s="37" t="s">
        <v>9</v>
      </c>
      <c r="C4" s="37"/>
      <c r="D4" s="37"/>
      <c r="E4" s="37"/>
      <c r="F4" s="37" t="s">
        <v>11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 t="s">
        <v>8</v>
      </c>
    </row>
    <row r="5" spans="1:20" ht="15" customHeight="1" x14ac:dyDescent="0.3">
      <c r="A5" s="37"/>
      <c r="B5" s="37"/>
      <c r="C5" s="37"/>
      <c r="D5" s="37"/>
      <c r="E5" s="37"/>
      <c r="F5" s="38" t="s">
        <v>2</v>
      </c>
      <c r="G5" s="38"/>
      <c r="H5" s="38"/>
      <c r="I5" s="39"/>
      <c r="J5" s="40" t="s">
        <v>7</v>
      </c>
      <c r="K5" s="38"/>
      <c r="L5" s="38"/>
      <c r="M5" s="39"/>
      <c r="N5" s="40" t="s">
        <v>3</v>
      </c>
      <c r="O5" s="38"/>
      <c r="P5" s="38"/>
      <c r="Q5" s="39"/>
      <c r="R5" s="37"/>
    </row>
    <row r="6" spans="1:20" ht="125.25" customHeight="1" x14ac:dyDescent="0.3">
      <c r="A6" s="37"/>
      <c r="B6" s="5" t="s">
        <v>19</v>
      </c>
      <c r="C6" s="2" t="s">
        <v>6</v>
      </c>
      <c r="D6" s="2" t="s">
        <v>4</v>
      </c>
      <c r="E6" s="2" t="s">
        <v>10</v>
      </c>
      <c r="F6" s="2" t="s">
        <v>19</v>
      </c>
      <c r="G6" s="2" t="s">
        <v>6</v>
      </c>
      <c r="H6" s="2" t="s">
        <v>4</v>
      </c>
      <c r="I6" s="2" t="s">
        <v>10</v>
      </c>
      <c r="J6" s="2" t="s">
        <v>19</v>
      </c>
      <c r="K6" s="2" t="s">
        <v>6</v>
      </c>
      <c r="L6" s="2" t="s">
        <v>4</v>
      </c>
      <c r="M6" s="2" t="s">
        <v>10</v>
      </c>
      <c r="N6" s="2" t="s">
        <v>19</v>
      </c>
      <c r="O6" s="2" t="s">
        <v>6</v>
      </c>
      <c r="P6" s="2" t="s">
        <v>4</v>
      </c>
      <c r="Q6" s="2" t="s">
        <v>10</v>
      </c>
      <c r="R6" s="37"/>
    </row>
    <row r="7" spans="1:20" ht="34.200000000000003" customHeight="1" x14ac:dyDescent="0.3">
      <c r="A7" s="6" t="s">
        <v>14</v>
      </c>
      <c r="B7" s="27">
        <f>SUM(F7+J7+N7)</f>
        <v>38837</v>
      </c>
      <c r="C7" s="27">
        <f>SUM(G7+K7+O7)</f>
        <v>38026</v>
      </c>
      <c r="D7" s="23">
        <f>C7/B7*100</f>
        <v>97.91178515333317</v>
      </c>
      <c r="E7" s="23">
        <v>100.7</v>
      </c>
      <c r="F7" s="27">
        <v>35192</v>
      </c>
      <c r="G7" s="27">
        <v>34489</v>
      </c>
      <c r="H7" s="24">
        <f>G7/F7*100</f>
        <v>98.002386906115021</v>
      </c>
      <c r="I7" s="24">
        <v>101.7</v>
      </c>
      <c r="J7" s="27">
        <v>3400</v>
      </c>
      <c r="K7" s="27">
        <v>3301</v>
      </c>
      <c r="L7" s="23">
        <f>K7/J7*100</f>
        <v>97.088235294117638</v>
      </c>
      <c r="M7" s="23">
        <v>94.5</v>
      </c>
      <c r="N7" s="25">
        <v>245</v>
      </c>
      <c r="O7" s="27">
        <v>236</v>
      </c>
      <c r="P7" s="23">
        <f>O7/N7*100</f>
        <v>96.326530612244895</v>
      </c>
      <c r="Q7" s="23">
        <v>69.2</v>
      </c>
      <c r="R7" s="6"/>
      <c r="S7" s="8"/>
      <c r="T7" s="8"/>
    </row>
    <row r="8" spans="1:20" ht="21" x14ac:dyDescent="0.3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20" ht="21" x14ac:dyDescent="0.3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20" ht="21" x14ac:dyDescent="0.3">
      <c r="A10" s="9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20" ht="21" x14ac:dyDescent="0.3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</row>
  </sheetData>
  <mergeCells count="14">
    <mergeCell ref="A4:A6"/>
    <mergeCell ref="B4:E5"/>
    <mergeCell ref="F4:Q4"/>
    <mergeCell ref="R4:R6"/>
    <mergeCell ref="F5:I5"/>
    <mergeCell ref="J5:M5"/>
    <mergeCell ref="N5:Q5"/>
    <mergeCell ref="A1:L1"/>
    <mergeCell ref="O1:P1"/>
    <mergeCell ref="Q1:R1"/>
    <mergeCell ref="A2:R2"/>
    <mergeCell ref="A3:L3"/>
    <mergeCell ref="O3:P3"/>
    <mergeCell ref="Q3:R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opLeftCell="B1" zoomScale="70" zoomScaleNormal="70" workbookViewId="0">
      <selection activeCell="E7" sqref="E7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4" width="10.21875" style="1" customWidth="1"/>
    <col min="5" max="7" width="9.5546875" style="1" customWidth="1"/>
    <col min="8" max="8" width="10.6640625" style="1" customWidth="1"/>
    <col min="9" max="11" width="9.5546875" style="1" customWidth="1"/>
    <col min="12" max="12" width="11.6640625" style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5546875" style="1" bestFit="1" customWidth="1"/>
    <col min="17" max="17" width="9.5546875" style="1" customWidth="1"/>
    <col min="18" max="18" width="21.33203125" style="1" customWidth="1"/>
    <col min="19" max="16384" width="8.88671875" style="1"/>
  </cols>
  <sheetData>
    <row r="1" spans="1:18" ht="14.25" customHeight="1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"/>
      <c r="O1" s="33"/>
      <c r="P1" s="33"/>
      <c r="Q1" s="32" t="s">
        <v>0</v>
      </c>
      <c r="R1" s="32"/>
    </row>
    <row r="2" spans="1:18" ht="36.75" customHeight="1" x14ac:dyDescent="0.3">
      <c r="A2" s="34" t="s">
        <v>25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ht="14.25" customHeight="1" x14ac:dyDescent="0.3">
      <c r="A3" s="35"/>
      <c r="B3" s="35"/>
      <c r="C3" s="35"/>
      <c r="D3" s="35"/>
      <c r="E3" s="35"/>
      <c r="F3" s="36"/>
      <c r="G3" s="36"/>
      <c r="H3" s="36"/>
      <c r="I3" s="36"/>
      <c r="J3" s="36"/>
      <c r="K3" s="36"/>
      <c r="L3" s="36"/>
      <c r="M3" s="4"/>
      <c r="O3" s="36"/>
      <c r="P3" s="36"/>
      <c r="Q3" s="36" t="s">
        <v>1</v>
      </c>
      <c r="R3" s="35"/>
    </row>
    <row r="4" spans="1:18" ht="14.25" customHeight="1" x14ac:dyDescent="0.3">
      <c r="A4" s="37" t="s">
        <v>5</v>
      </c>
      <c r="B4" s="37" t="s">
        <v>9</v>
      </c>
      <c r="C4" s="37"/>
      <c r="D4" s="37"/>
      <c r="E4" s="37"/>
      <c r="F4" s="37" t="s">
        <v>11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 t="s">
        <v>8</v>
      </c>
    </row>
    <row r="5" spans="1:18" ht="15" customHeight="1" x14ac:dyDescent="0.3">
      <c r="A5" s="37"/>
      <c r="B5" s="37"/>
      <c r="C5" s="37"/>
      <c r="D5" s="37"/>
      <c r="E5" s="37"/>
      <c r="F5" s="38" t="s">
        <v>2</v>
      </c>
      <c r="G5" s="38"/>
      <c r="H5" s="38"/>
      <c r="I5" s="39"/>
      <c r="J5" s="40" t="s">
        <v>7</v>
      </c>
      <c r="K5" s="38"/>
      <c r="L5" s="38"/>
      <c r="M5" s="39"/>
      <c r="N5" s="40" t="s">
        <v>3</v>
      </c>
      <c r="O5" s="38"/>
      <c r="P5" s="38"/>
      <c r="Q5" s="39"/>
      <c r="R5" s="37"/>
    </row>
    <row r="6" spans="1:18" ht="125.25" customHeight="1" x14ac:dyDescent="0.3">
      <c r="A6" s="37"/>
      <c r="B6" s="5" t="s">
        <v>19</v>
      </c>
      <c r="C6" s="2" t="s">
        <v>6</v>
      </c>
      <c r="D6" s="2" t="s">
        <v>4</v>
      </c>
      <c r="E6" s="2" t="s">
        <v>10</v>
      </c>
      <c r="F6" s="2" t="s">
        <v>19</v>
      </c>
      <c r="G6" s="2" t="s">
        <v>6</v>
      </c>
      <c r="H6" s="2" t="s">
        <v>4</v>
      </c>
      <c r="I6" s="2" t="s">
        <v>10</v>
      </c>
      <c r="J6" s="2" t="s">
        <v>19</v>
      </c>
      <c r="K6" s="2" t="s">
        <v>6</v>
      </c>
      <c r="L6" s="2" t="s">
        <v>4</v>
      </c>
      <c r="M6" s="2" t="s">
        <v>10</v>
      </c>
      <c r="N6" s="2" t="s">
        <v>19</v>
      </c>
      <c r="O6" s="2" t="s">
        <v>6</v>
      </c>
      <c r="P6" s="2" t="s">
        <v>4</v>
      </c>
      <c r="Q6" s="2" t="s">
        <v>10</v>
      </c>
      <c r="R6" s="37"/>
    </row>
    <row r="7" spans="1:18" ht="52.2" customHeight="1" x14ac:dyDescent="0.3">
      <c r="A7" s="6" t="s">
        <v>14</v>
      </c>
      <c r="B7" s="23">
        <f>SUM(F7+J7+N7)</f>
        <v>84.399999999999991</v>
      </c>
      <c r="C7" s="24">
        <f>SUM(G7+K7+O7)</f>
        <v>25.123999999999999</v>
      </c>
      <c r="D7" s="23">
        <f>C7/B7*100</f>
        <v>29.767772511848346</v>
      </c>
      <c r="E7" s="23">
        <v>112.4</v>
      </c>
      <c r="F7" s="24">
        <v>80.819999999999993</v>
      </c>
      <c r="G7" s="24">
        <v>23.789000000000001</v>
      </c>
      <c r="H7" s="23">
        <f>G7/F7*100</f>
        <v>29.434545904479094</v>
      </c>
      <c r="I7" s="24">
        <v>111.9</v>
      </c>
      <c r="J7" s="24">
        <v>3.5</v>
      </c>
      <c r="K7" s="26">
        <v>1.278</v>
      </c>
      <c r="L7" s="23">
        <v>36.5</v>
      </c>
      <c r="M7" s="23">
        <v>119.4</v>
      </c>
      <c r="N7" s="25">
        <v>0.08</v>
      </c>
      <c r="O7" s="26">
        <v>5.7000000000000002E-2</v>
      </c>
      <c r="P7" s="23">
        <f>O7/N7*100</f>
        <v>71.25</v>
      </c>
      <c r="Q7" s="23">
        <v>271.39999999999998</v>
      </c>
      <c r="R7" s="7"/>
    </row>
    <row r="10" spans="1:18" ht="15.6" x14ac:dyDescent="0.3">
      <c r="C10" s="9"/>
      <c r="G10" s="9"/>
      <c r="K10" s="9"/>
      <c r="O10" s="9"/>
    </row>
  </sheetData>
  <mergeCells count="14">
    <mergeCell ref="A4:A6"/>
    <mergeCell ref="B4:E5"/>
    <mergeCell ref="F4:Q4"/>
    <mergeCell ref="R4:R6"/>
    <mergeCell ref="F5:I5"/>
    <mergeCell ref="J5:M5"/>
    <mergeCell ref="N5:Q5"/>
    <mergeCell ref="A1:L1"/>
    <mergeCell ref="O1:P1"/>
    <mergeCell ref="Q1:R1"/>
    <mergeCell ref="A2:R2"/>
    <mergeCell ref="A3:L3"/>
    <mergeCell ref="O3:P3"/>
    <mergeCell ref="Q3:R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opLeftCell="C1" zoomScale="80" zoomScaleNormal="80" workbookViewId="0">
      <selection activeCell="E7" sqref="E7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4" width="10.44140625" style="1" customWidth="1"/>
    <col min="5" max="7" width="9.5546875" style="1" customWidth="1"/>
    <col min="8" max="8" width="10.44140625" style="1" customWidth="1"/>
    <col min="9" max="9" width="9.5546875" style="1" customWidth="1"/>
    <col min="10" max="10" width="8.88671875" style="1"/>
    <col min="11" max="11" width="9.5546875" style="1" customWidth="1"/>
    <col min="12" max="12" width="10.5546875" style="1" bestFit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5546875" style="1" bestFit="1" customWidth="1"/>
    <col min="17" max="17" width="9.5546875" style="1" customWidth="1"/>
    <col min="18" max="18" width="23.88671875" style="1" customWidth="1"/>
    <col min="19" max="16384" width="8.88671875" style="1"/>
  </cols>
  <sheetData>
    <row r="1" spans="1:18" ht="14.25" customHeight="1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"/>
      <c r="O1" s="33"/>
      <c r="P1" s="33"/>
      <c r="Q1" s="32" t="s">
        <v>0</v>
      </c>
      <c r="R1" s="32"/>
    </row>
    <row r="2" spans="1:18" ht="36.75" customHeight="1" x14ac:dyDescent="0.3">
      <c r="A2" s="34" t="s">
        <v>26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ht="14.25" customHeight="1" x14ac:dyDescent="0.3">
      <c r="A3" s="35"/>
      <c r="B3" s="35"/>
      <c r="C3" s="35"/>
      <c r="D3" s="35"/>
      <c r="E3" s="35"/>
      <c r="F3" s="36"/>
      <c r="G3" s="36"/>
      <c r="H3" s="36"/>
      <c r="I3" s="36"/>
      <c r="J3" s="36"/>
      <c r="K3" s="36"/>
      <c r="L3" s="36"/>
      <c r="M3" s="4"/>
      <c r="O3" s="36"/>
      <c r="P3" s="36"/>
      <c r="Q3" s="36" t="s">
        <v>1</v>
      </c>
      <c r="R3" s="35"/>
    </row>
    <row r="4" spans="1:18" ht="14.25" customHeight="1" x14ac:dyDescent="0.3">
      <c r="A4" s="37" t="s">
        <v>5</v>
      </c>
      <c r="B4" s="37" t="s">
        <v>9</v>
      </c>
      <c r="C4" s="37"/>
      <c r="D4" s="37"/>
      <c r="E4" s="37"/>
      <c r="F4" s="37" t="s">
        <v>11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 t="s">
        <v>8</v>
      </c>
    </row>
    <row r="5" spans="1:18" ht="15" customHeight="1" x14ac:dyDescent="0.3">
      <c r="A5" s="37"/>
      <c r="B5" s="37"/>
      <c r="C5" s="37"/>
      <c r="D5" s="37"/>
      <c r="E5" s="37"/>
      <c r="F5" s="38" t="s">
        <v>2</v>
      </c>
      <c r="G5" s="38"/>
      <c r="H5" s="38"/>
      <c r="I5" s="39"/>
      <c r="J5" s="40" t="s">
        <v>7</v>
      </c>
      <c r="K5" s="38"/>
      <c r="L5" s="38"/>
      <c r="M5" s="39"/>
      <c r="N5" s="40" t="s">
        <v>3</v>
      </c>
      <c r="O5" s="38"/>
      <c r="P5" s="38"/>
      <c r="Q5" s="39"/>
      <c r="R5" s="37"/>
    </row>
    <row r="6" spans="1:18" ht="120" customHeight="1" x14ac:dyDescent="0.3">
      <c r="A6" s="37"/>
      <c r="B6" s="5" t="s">
        <v>19</v>
      </c>
      <c r="C6" s="2" t="s">
        <v>6</v>
      </c>
      <c r="D6" s="2" t="s">
        <v>4</v>
      </c>
      <c r="E6" s="2" t="s">
        <v>10</v>
      </c>
      <c r="F6" s="2" t="s">
        <v>19</v>
      </c>
      <c r="G6" s="2" t="s">
        <v>6</v>
      </c>
      <c r="H6" s="2" t="s">
        <v>4</v>
      </c>
      <c r="I6" s="2" t="s">
        <v>10</v>
      </c>
      <c r="J6" s="2" t="s">
        <v>19</v>
      </c>
      <c r="K6" s="2" t="s">
        <v>6</v>
      </c>
      <c r="L6" s="2" t="s">
        <v>4</v>
      </c>
      <c r="M6" s="2" t="s">
        <v>10</v>
      </c>
      <c r="N6" s="2" t="s">
        <v>19</v>
      </c>
      <c r="O6" s="2" t="s">
        <v>6</v>
      </c>
      <c r="P6" s="2" t="s">
        <v>4</v>
      </c>
      <c r="Q6" s="2" t="s">
        <v>10</v>
      </c>
      <c r="R6" s="37"/>
    </row>
    <row r="7" spans="1:18" ht="33" customHeight="1" x14ac:dyDescent="0.3">
      <c r="A7" s="6" t="s">
        <v>14</v>
      </c>
      <c r="B7" s="23">
        <f>SUM(F7+J7+N7)</f>
        <v>30.497000000000003</v>
      </c>
      <c r="C7" s="24">
        <f>SUM(G7+K7+O7)</f>
        <v>9.0687000000000015</v>
      </c>
      <c r="D7" s="23">
        <f>C7/B7*100</f>
        <v>29.736367511558516</v>
      </c>
      <c r="E7" s="23">
        <v>106.8</v>
      </c>
      <c r="F7" s="24">
        <v>26.475000000000001</v>
      </c>
      <c r="G7" s="24">
        <v>8.1087000000000007</v>
      </c>
      <c r="H7" s="24">
        <f>G7/F7*100</f>
        <v>30.627762039660055</v>
      </c>
      <c r="I7" s="24">
        <v>107.3</v>
      </c>
      <c r="J7" s="24">
        <v>3.7570000000000001</v>
      </c>
      <c r="K7" s="24">
        <v>0.93899999999999995</v>
      </c>
      <c r="L7" s="23">
        <f>K7/J7*100</f>
        <v>24.993345754591427</v>
      </c>
      <c r="M7" s="23" t="s">
        <v>30</v>
      </c>
      <c r="N7" s="25">
        <v>0.26500000000000001</v>
      </c>
      <c r="O7" s="26">
        <v>2.1000000000000001E-2</v>
      </c>
      <c r="P7" s="23">
        <f>O7/N7*100</f>
        <v>7.9245283018867925</v>
      </c>
      <c r="Q7" s="23">
        <v>70</v>
      </c>
      <c r="R7" s="7"/>
    </row>
    <row r="10" spans="1:18" ht="15.6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8" ht="15.6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</sheetData>
  <mergeCells count="14">
    <mergeCell ref="A4:A6"/>
    <mergeCell ref="B4:E5"/>
    <mergeCell ref="F4:Q4"/>
    <mergeCell ref="R4:R6"/>
    <mergeCell ref="F5:I5"/>
    <mergeCell ref="J5:M5"/>
    <mergeCell ref="N5:Q5"/>
    <mergeCell ref="A1:L1"/>
    <mergeCell ref="O1:P1"/>
    <mergeCell ref="Q1:R1"/>
    <mergeCell ref="A2:R2"/>
    <mergeCell ref="A3:L3"/>
    <mergeCell ref="O3:P3"/>
    <mergeCell ref="Q3:R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zoomScale="80" zoomScaleNormal="80" workbookViewId="0">
      <selection activeCell="D7" sqref="D7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9" width="9.5546875" style="1" customWidth="1"/>
    <col min="10" max="10" width="8.88671875" style="1"/>
    <col min="11" max="11" width="9.5546875" style="1" customWidth="1"/>
    <col min="12" max="12" width="8.88671875" style="1"/>
    <col min="13" max="13" width="9.88671875" style="1" customWidth="1"/>
    <col min="14" max="14" width="8.88671875" style="1" customWidth="1"/>
    <col min="15" max="15" width="9.6640625" style="1" customWidth="1"/>
    <col min="16" max="16" width="8.88671875" style="1"/>
    <col min="17" max="17" width="9.5546875" style="1" customWidth="1"/>
    <col min="18" max="18" width="16.88671875" style="1" customWidth="1"/>
    <col min="19" max="16384" width="8.88671875" style="1"/>
  </cols>
  <sheetData>
    <row r="1" spans="1:18" ht="14.25" customHeight="1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11"/>
      <c r="O1" s="33"/>
      <c r="P1" s="33"/>
      <c r="Q1" s="32" t="s">
        <v>0</v>
      </c>
      <c r="R1" s="32"/>
    </row>
    <row r="2" spans="1:18" ht="36.75" customHeight="1" x14ac:dyDescent="0.3">
      <c r="A2" s="34" t="s">
        <v>28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ht="14.25" customHeight="1" x14ac:dyDescent="0.3">
      <c r="A3" s="35"/>
      <c r="B3" s="35"/>
      <c r="C3" s="35"/>
      <c r="D3" s="35"/>
      <c r="E3" s="35"/>
      <c r="F3" s="36"/>
      <c r="G3" s="36"/>
      <c r="H3" s="36"/>
      <c r="I3" s="36"/>
      <c r="J3" s="36"/>
      <c r="K3" s="36"/>
      <c r="L3" s="36"/>
      <c r="M3" s="12"/>
      <c r="O3" s="36"/>
      <c r="P3" s="36"/>
      <c r="Q3" s="36" t="s">
        <v>1</v>
      </c>
      <c r="R3" s="35"/>
    </row>
    <row r="4" spans="1:18" ht="14.25" customHeight="1" x14ac:dyDescent="0.3">
      <c r="A4" s="37" t="s">
        <v>5</v>
      </c>
      <c r="B4" s="37" t="s">
        <v>9</v>
      </c>
      <c r="C4" s="37"/>
      <c r="D4" s="37"/>
      <c r="E4" s="37"/>
      <c r="F4" s="37" t="s">
        <v>11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 t="s">
        <v>8</v>
      </c>
    </row>
    <row r="5" spans="1:18" ht="15" customHeight="1" x14ac:dyDescent="0.3">
      <c r="A5" s="37"/>
      <c r="B5" s="37"/>
      <c r="C5" s="37"/>
      <c r="D5" s="37"/>
      <c r="E5" s="37"/>
      <c r="F5" s="38" t="s">
        <v>2</v>
      </c>
      <c r="G5" s="38"/>
      <c r="H5" s="38"/>
      <c r="I5" s="39"/>
      <c r="J5" s="40" t="s">
        <v>7</v>
      </c>
      <c r="K5" s="38"/>
      <c r="L5" s="38"/>
      <c r="M5" s="39"/>
      <c r="N5" s="40" t="s">
        <v>3</v>
      </c>
      <c r="O5" s="38"/>
      <c r="P5" s="38"/>
      <c r="Q5" s="39"/>
      <c r="R5" s="37"/>
    </row>
    <row r="6" spans="1:18" ht="125.25" customHeight="1" x14ac:dyDescent="0.3">
      <c r="A6" s="37"/>
      <c r="B6" s="5" t="s">
        <v>19</v>
      </c>
      <c r="C6" s="2" t="s">
        <v>6</v>
      </c>
      <c r="D6" s="2" t="s">
        <v>4</v>
      </c>
      <c r="E6" s="2" t="s">
        <v>10</v>
      </c>
      <c r="F6" s="2" t="s">
        <v>19</v>
      </c>
      <c r="G6" s="2" t="s">
        <v>6</v>
      </c>
      <c r="H6" s="2" t="s">
        <v>4</v>
      </c>
      <c r="I6" s="2" t="s">
        <v>10</v>
      </c>
      <c r="J6" s="2" t="s">
        <v>19</v>
      </c>
      <c r="K6" s="2" t="s">
        <v>6</v>
      </c>
      <c r="L6" s="2" t="s">
        <v>4</v>
      </c>
      <c r="M6" s="2" t="s">
        <v>10</v>
      </c>
      <c r="N6" s="2" t="s">
        <v>19</v>
      </c>
      <c r="O6" s="2" t="s">
        <v>6</v>
      </c>
      <c r="P6" s="2" t="s">
        <v>4</v>
      </c>
      <c r="Q6" s="2" t="s">
        <v>10</v>
      </c>
      <c r="R6" s="37"/>
    </row>
    <row r="7" spans="1:18" ht="118.2" customHeight="1" x14ac:dyDescent="0.3">
      <c r="A7" s="6" t="s">
        <v>14</v>
      </c>
      <c r="B7" s="23">
        <f>SUM(F7+J7+N7)</f>
        <v>23.5</v>
      </c>
      <c r="C7" s="24"/>
      <c r="D7" s="23">
        <f>C7/B7*100</f>
        <v>0</v>
      </c>
      <c r="E7" s="23"/>
      <c r="F7" s="23">
        <v>4.2</v>
      </c>
      <c r="G7" s="24"/>
      <c r="H7" s="24">
        <f>G7/F7*100</f>
        <v>0</v>
      </c>
      <c r="I7" s="24"/>
      <c r="J7" s="23">
        <v>11.2</v>
      </c>
      <c r="K7" s="24"/>
      <c r="L7" s="23">
        <f>K7/J7*100</f>
        <v>0</v>
      </c>
      <c r="M7" s="23"/>
      <c r="N7" s="25">
        <v>8.1</v>
      </c>
      <c r="O7" s="24"/>
      <c r="P7" s="23">
        <f>O7/N7*100</f>
        <v>0</v>
      </c>
      <c r="Q7" s="23"/>
      <c r="R7" s="13"/>
    </row>
    <row r="12" spans="1:18" x14ac:dyDescent="0.3">
      <c r="C12" s="14"/>
    </row>
  </sheetData>
  <mergeCells count="14">
    <mergeCell ref="A1:L1"/>
    <mergeCell ref="O1:P1"/>
    <mergeCell ref="Q1:R1"/>
    <mergeCell ref="A2:R2"/>
    <mergeCell ref="A3:L3"/>
    <mergeCell ref="O3:P3"/>
    <mergeCell ref="Q3:R3"/>
    <mergeCell ref="A4:A6"/>
    <mergeCell ref="B4:E5"/>
    <mergeCell ref="F4:Q4"/>
    <mergeCell ref="R4:R6"/>
    <mergeCell ref="F5:I5"/>
    <mergeCell ref="J5:M5"/>
    <mergeCell ref="N5:Q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view="pageBreakPreview" zoomScale="70" zoomScaleNormal="100" zoomScaleSheetLayoutView="70" workbookViewId="0">
      <selection activeCell="B7" sqref="B7"/>
    </sheetView>
  </sheetViews>
  <sheetFormatPr defaultColWidth="8.88671875" defaultRowHeight="13.8" x14ac:dyDescent="0.3"/>
  <cols>
    <col min="1" max="1" width="21.6640625" style="1" customWidth="1"/>
    <col min="2" max="2" width="9.44140625" style="1" customWidth="1"/>
    <col min="3" max="3" width="9.88671875" style="1" customWidth="1"/>
    <col min="4" max="4" width="9.5546875" style="1" customWidth="1"/>
    <col min="5" max="5" width="15.44140625" style="1" customWidth="1"/>
    <col min="6" max="8" width="9.5546875" style="1" customWidth="1"/>
    <col min="9" max="9" width="13.44140625" style="1" customWidth="1"/>
    <col min="10" max="10" width="8.88671875" style="1"/>
    <col min="11" max="11" width="9.5546875" style="1" customWidth="1"/>
    <col min="12" max="12" width="8.88671875" style="1"/>
    <col min="13" max="13" width="13.109375" style="1" customWidth="1"/>
    <col min="14" max="14" width="8.88671875" style="1" customWidth="1"/>
    <col min="15" max="15" width="9.6640625" style="1" customWidth="1"/>
    <col min="16" max="16" width="8.88671875" style="1"/>
    <col min="17" max="17" width="14.5546875" style="1" customWidth="1"/>
    <col min="18" max="18" width="16.88671875" style="1" customWidth="1"/>
    <col min="19" max="16384" width="8.88671875" style="1"/>
  </cols>
  <sheetData>
    <row r="1" spans="1:18" ht="14.25" customHeight="1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15"/>
      <c r="O1" s="33"/>
      <c r="P1" s="33"/>
      <c r="Q1" s="32" t="s">
        <v>17</v>
      </c>
      <c r="R1" s="32"/>
    </row>
    <row r="2" spans="1:18" ht="36.75" customHeight="1" x14ac:dyDescent="0.3">
      <c r="A2" s="34" t="s">
        <v>27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ht="14.25" customHeight="1" x14ac:dyDescent="0.3">
      <c r="A3" s="35"/>
      <c r="B3" s="35"/>
      <c r="C3" s="35"/>
      <c r="D3" s="35"/>
      <c r="E3" s="35"/>
      <c r="F3" s="36"/>
      <c r="G3" s="36"/>
      <c r="H3" s="36"/>
      <c r="I3" s="36"/>
      <c r="J3" s="36"/>
      <c r="K3" s="36"/>
      <c r="L3" s="36"/>
      <c r="M3" s="16"/>
      <c r="O3" s="35"/>
      <c r="P3" s="35"/>
      <c r="Q3" s="35" t="s">
        <v>1</v>
      </c>
      <c r="R3" s="35"/>
    </row>
    <row r="4" spans="1:18" ht="14.25" customHeight="1" x14ac:dyDescent="0.3">
      <c r="A4" s="37" t="s">
        <v>5</v>
      </c>
      <c r="B4" s="37" t="s">
        <v>9</v>
      </c>
      <c r="C4" s="37"/>
      <c r="D4" s="37"/>
      <c r="E4" s="37"/>
      <c r="F4" s="37" t="s">
        <v>11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 t="s">
        <v>8</v>
      </c>
    </row>
    <row r="5" spans="1:18" ht="15" customHeight="1" x14ac:dyDescent="0.3">
      <c r="A5" s="37"/>
      <c r="B5" s="37"/>
      <c r="C5" s="37"/>
      <c r="D5" s="37"/>
      <c r="E5" s="37"/>
      <c r="F5" s="40" t="s">
        <v>2</v>
      </c>
      <c r="G5" s="38"/>
      <c r="H5" s="38"/>
      <c r="I5" s="39"/>
      <c r="J5" s="40" t="s">
        <v>7</v>
      </c>
      <c r="K5" s="38"/>
      <c r="L5" s="38"/>
      <c r="M5" s="39"/>
      <c r="N5" s="40" t="s">
        <v>3</v>
      </c>
      <c r="O5" s="38"/>
      <c r="P5" s="38"/>
      <c r="Q5" s="39"/>
      <c r="R5" s="37"/>
    </row>
    <row r="6" spans="1:18" ht="125.25" customHeight="1" x14ac:dyDescent="0.3">
      <c r="A6" s="37"/>
      <c r="B6" s="5" t="s">
        <v>19</v>
      </c>
      <c r="C6" s="2" t="s">
        <v>6</v>
      </c>
      <c r="D6" s="2" t="s">
        <v>4</v>
      </c>
      <c r="E6" s="2" t="s">
        <v>10</v>
      </c>
      <c r="F6" s="5" t="s">
        <v>19</v>
      </c>
      <c r="G6" s="2" t="s">
        <v>6</v>
      </c>
      <c r="H6" s="2" t="s">
        <v>4</v>
      </c>
      <c r="I6" s="2" t="s">
        <v>10</v>
      </c>
      <c r="J6" s="5" t="s">
        <v>19</v>
      </c>
      <c r="K6" s="2" t="s">
        <v>6</v>
      </c>
      <c r="L6" s="2" t="s">
        <v>4</v>
      </c>
      <c r="M6" s="2" t="s">
        <v>10</v>
      </c>
      <c r="N6" s="5" t="s">
        <v>19</v>
      </c>
      <c r="O6" s="2" t="s">
        <v>6</v>
      </c>
      <c r="P6" s="2" t="s">
        <v>4</v>
      </c>
      <c r="Q6" s="2" t="s">
        <v>10</v>
      </c>
      <c r="R6" s="37"/>
    </row>
    <row r="7" spans="1:18" s="8" customFormat="1" ht="46.8" customHeight="1" x14ac:dyDescent="0.3">
      <c r="A7" s="6" t="str">
        <f>'Таблица 5 овощи'!$A$7</f>
        <v>Выселковский</v>
      </c>
      <c r="B7" s="20">
        <f>SUM(F7+J7+N7)</f>
        <v>16.899999999999999</v>
      </c>
      <c r="C7" s="21">
        <f>SUM(G7+K7+O7)</f>
        <v>0</v>
      </c>
      <c r="D7" s="20">
        <f>C7/B7*100</f>
        <v>0</v>
      </c>
      <c r="E7" s="20"/>
      <c r="F7" s="20">
        <v>1.86</v>
      </c>
      <c r="G7" s="21"/>
      <c r="H7" s="21">
        <f>G7/F7*100</f>
        <v>0</v>
      </c>
      <c r="I7" s="21"/>
      <c r="J7" s="20">
        <v>14.535</v>
      </c>
      <c r="K7" s="21"/>
      <c r="L7" s="20">
        <f>K7/J7*100</f>
        <v>0</v>
      </c>
      <c r="M7" s="20"/>
      <c r="N7" s="22">
        <v>0.505</v>
      </c>
      <c r="O7" s="21"/>
      <c r="P7" s="20">
        <f>O7/N7*100</f>
        <v>0</v>
      </c>
      <c r="Q7" s="20"/>
      <c r="R7" s="6"/>
    </row>
  </sheetData>
  <mergeCells count="14">
    <mergeCell ref="A1:L1"/>
    <mergeCell ref="O1:P1"/>
    <mergeCell ref="Q1:R1"/>
    <mergeCell ref="A2:R2"/>
    <mergeCell ref="A3:L3"/>
    <mergeCell ref="O3:P3"/>
    <mergeCell ref="Q3:R3"/>
    <mergeCell ref="A4:A6"/>
    <mergeCell ref="B4:E5"/>
    <mergeCell ref="F4:Q4"/>
    <mergeCell ref="R4:R6"/>
    <mergeCell ref="F5:I5"/>
    <mergeCell ref="J5:M5"/>
    <mergeCell ref="N5:Q5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Таблица 5 птица</vt:lpstr>
      <vt:lpstr>Таблица 5 овцы козы</vt:lpstr>
      <vt:lpstr>Таблица 5 свиней</vt:lpstr>
      <vt:lpstr>Таблица 5 коров</vt:lpstr>
      <vt:lpstr>Таблица 5 КРС</vt:lpstr>
      <vt:lpstr>Таблица 5 молоко</vt:lpstr>
      <vt:lpstr>Таблица 5 скот и птица</vt:lpstr>
      <vt:lpstr>Таблица 5 овощи</vt:lpstr>
      <vt:lpstr>Таблица 6 картофель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Заместитель начальника отдела</dc:creator>
  <cp:lastModifiedBy>1</cp:lastModifiedBy>
  <cp:lastPrinted>2018-01-15T12:23:10Z</cp:lastPrinted>
  <dcterms:created xsi:type="dcterms:W3CDTF">2014-05-23T07:11:06Z</dcterms:created>
  <dcterms:modified xsi:type="dcterms:W3CDTF">2018-04-18T13:11:18Z</dcterms:modified>
</cp:coreProperties>
</file>