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576" windowHeight="9672" firstSheet="4" activeTab="5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C7" i="5" l="1"/>
  <c r="L7" i="2"/>
  <c r="H7" i="2"/>
  <c r="C7" i="11" l="1"/>
  <c r="L7" i="3" l="1"/>
  <c r="A3" i="8" l="1"/>
  <c r="A3" i="7"/>
  <c r="A3" i="6"/>
  <c r="A3" i="5"/>
  <c r="A3" i="4"/>
  <c r="A3" i="3"/>
  <c r="A3" i="2"/>
  <c r="A3" i="11"/>
  <c r="P7" i="4" l="1"/>
  <c r="P7" i="7" l="1"/>
  <c r="P7" i="6"/>
  <c r="H7" i="12" l="1"/>
  <c r="L7" i="12"/>
  <c r="P7" i="12"/>
  <c r="C7" i="12"/>
  <c r="B7" i="12"/>
  <c r="A7" i="12"/>
  <c r="D7" i="12" l="1"/>
  <c r="H7" i="11"/>
  <c r="L7" i="11"/>
  <c r="P7" i="11"/>
  <c r="B7" i="11"/>
  <c r="D7" i="11" l="1"/>
  <c r="P7" i="2" l="1"/>
  <c r="H7" i="3"/>
  <c r="P7" i="3"/>
  <c r="H7" i="4"/>
  <c r="L7" i="4"/>
  <c r="H7" i="5"/>
  <c r="L7" i="5"/>
  <c r="P7" i="5"/>
  <c r="H7" i="6"/>
  <c r="L7" i="6"/>
  <c r="H7" i="7"/>
  <c r="L7" i="7"/>
  <c r="P7" i="8"/>
  <c r="L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<sst xmlns="http://schemas.openxmlformats.org/spreadsheetml/2006/main" count="247" uniqueCount="32">
  <si>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</si>
  <si>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</si>
  <si>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</si>
  <si>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</si>
  <si>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</si>
  <si>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</si>
  <si>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</si>
  <si>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</si>
  <si>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</si>
  <si>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</si>
  <si>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</si>
  <si>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</si>
  <si>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</si>
  <si>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</si>
  <si>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</si>
  <si>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</si>
  <si>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</si>
  <si>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</si>
  <si>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</si>
  <si>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t>Неблагоприятные погодные условия привели к снижению производства картофеля</t>
  </si>
  <si>
    <t>Засушливое лето 2018г. привело к снижению урожайности овощей открытого грунта в ЛПХ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</si>
  <si>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</si>
  <si>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t>2019 год прогноз</t>
  </si>
  <si>
    <t>01.04.2019г.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</si>
  <si>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</si>
  <si>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</si>
  <si>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</si>
  <si>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</si>
  <si>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</si>
  <si>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</si>
  <si>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</si>
  <si>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показателей, запланированных на 2019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</si>
</sst>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8.5546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01.04.2019г.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13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2.4" customHeight="1" x14ac:dyDescent="0.3">
      <c r="A6" s="30"/>
      <c r="B6" s="5" t="s">
        <v>22</v>
      </c>
      <c r="C6" s="2" t="s">
        <v>6</v>
      </c>
      <c r="D6" s="2" t="s">
        <v>4</v>
      </c>
      <c r="E6" s="2" t="s">
        <v>10</v>
      </c>
      <c r="F6" s="2" t="s">
        <v>22</v>
      </c>
      <c r="G6" s="2" t="s">
        <v>6</v>
      </c>
      <c r="H6" s="2" t="s">
        <v>4</v>
      </c>
      <c r="I6" s="2" t="s">
        <v>10</v>
      </c>
      <c r="J6" s="2" t="s">
        <v>22</v>
      </c>
      <c r="K6" s="2" t="s">
        <v>6</v>
      </c>
      <c r="L6" s="2" t="s">
        <v>4</v>
      </c>
      <c r="M6" s="2" t="s">
        <v>10</v>
      </c>
      <c r="N6" s="2" t="s">
        <v>22</v>
      </c>
      <c r="O6" s="2" t="s">
        <v>6</v>
      </c>
      <c r="P6" s="2" t="s">
        <v>4</v>
      </c>
      <c r="Q6" s="2" t="s">
        <v>10</v>
      </c>
      <c r="R6" s="30"/>
    </row>
    <row r="7" spans="1:18" ht="90.6" customHeight="1" x14ac:dyDescent="0.3">
      <c r="A7" s="6" t="s">
        <v>14</v>
      </c>
      <c r="B7" s="21">
        <f>SUM(F7+J7+N7)</f>
        <v>1671.8</v>
      </c>
      <c r="C7" s="29">
        <f>SUM(G7+K7+O7)</f>
        <v>1801.9850000000001</v>
      </c>
      <c r="D7" s="21">
        <f>C7/B7*100</f>
        <v>107.78711568369424</v>
      </c>
      <c r="E7" s="21">
        <v>163.4</v>
      </c>
      <c r="F7" s="21">
        <v>1567</v>
      </c>
      <c r="G7" s="29">
        <v>1697.2</v>
      </c>
      <c r="H7" s="22">
        <f>G7/F7*100</f>
        <v>108.3088704530951</v>
      </c>
      <c r="I7" s="22">
        <v>178.3</v>
      </c>
      <c r="J7" s="21">
        <v>84.1</v>
      </c>
      <c r="K7" s="22">
        <v>84.096999999999994</v>
      </c>
      <c r="L7" s="21">
        <f>K7/J7*100</f>
        <v>99.996432818073728</v>
      </c>
      <c r="M7" s="21">
        <v>68.900000000000006</v>
      </c>
      <c r="N7" s="21">
        <v>20.7</v>
      </c>
      <c r="O7" s="22">
        <v>20.687999999999999</v>
      </c>
      <c r="P7" s="21">
        <f>O7/N7*100</f>
        <v>99.94202898550725</v>
      </c>
      <c r="Q7" s="21">
        <v>71</v>
      </c>
      <c r="R7" s="16"/>
    </row>
    <row r="10" spans="1:18" ht="15.6" x14ac:dyDescent="0.3">
      <c r="B10" s="9"/>
    </row>
    <row r="11" spans="1:18" ht="18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B1" zoomScale="70" zoomScaleNormal="70" workbookViewId="0">
      <selection activeCell="B10" sqref="B10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01.04.2019г.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15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22</v>
      </c>
      <c r="C6" s="2" t="s">
        <v>6</v>
      </c>
      <c r="D6" s="2" t="s">
        <v>4</v>
      </c>
      <c r="E6" s="2" t="s">
        <v>10</v>
      </c>
      <c r="F6" s="2" t="s">
        <v>22</v>
      </c>
      <c r="G6" s="2" t="s">
        <v>6</v>
      </c>
      <c r="H6" s="2" t="s">
        <v>4</v>
      </c>
      <c r="I6" s="2" t="s">
        <v>10</v>
      </c>
      <c r="J6" s="2" t="s">
        <v>22</v>
      </c>
      <c r="K6" s="2" t="s">
        <v>6</v>
      </c>
      <c r="L6" s="2" t="s">
        <v>4</v>
      </c>
      <c r="M6" s="2" t="s">
        <v>10</v>
      </c>
      <c r="N6" s="2" t="s">
        <v>22</v>
      </c>
      <c r="O6" s="2" t="s">
        <v>6</v>
      </c>
      <c r="P6" s="2" t="s">
        <v>4</v>
      </c>
      <c r="Q6" s="2" t="s">
        <v>10</v>
      </c>
      <c r="R6" s="30"/>
    </row>
    <row r="7" spans="1:18" ht="130.19999999999999" customHeight="1" x14ac:dyDescent="0.3">
      <c r="A7" s="6" t="s">
        <v>14</v>
      </c>
      <c r="B7" s="25">
        <f>SUM(F7+J7+N7)</f>
        <v>3150</v>
      </c>
      <c r="C7" s="27">
        <f>SUM(G7+K7+O7)</f>
        <v>2800</v>
      </c>
      <c r="D7" s="21">
        <f>C7/B7*100</f>
        <v>88.888888888888886</v>
      </c>
      <c r="E7" s="21">
        <v>84</v>
      </c>
      <c r="F7" s="25">
        <v>128</v>
      </c>
      <c r="G7" s="27">
        <v>128</v>
      </c>
      <c r="H7" s="22">
        <f>G7/F7*100</f>
        <v>100</v>
      </c>
      <c r="I7" s="21">
        <v>59.5</v>
      </c>
      <c r="J7" s="25">
        <v>2562</v>
      </c>
      <c r="K7" s="25">
        <v>2227</v>
      </c>
      <c r="L7" s="21">
        <f>K7/J7*100</f>
        <v>86.924277907884459</v>
      </c>
      <c r="M7" s="21">
        <v>89.8</v>
      </c>
      <c r="N7" s="23">
        <v>460</v>
      </c>
      <c r="O7" s="25">
        <v>445</v>
      </c>
      <c r="P7" s="21">
        <f>O7/N7*100</f>
        <v>96.739130434782609</v>
      </c>
      <c r="Q7" s="21">
        <v>70</v>
      </c>
      <c r="R7" s="17"/>
    </row>
    <row r="8" spans="1:18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customWidth="1"/>
    <col min="17" max="17" width="9.5546875" style="1" customWidth="1"/>
    <col min="18" max="18" width="21.664062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01.04.2019г.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22</v>
      </c>
      <c r="C6" s="2" t="s">
        <v>6</v>
      </c>
      <c r="D6" s="2" t="s">
        <v>4</v>
      </c>
      <c r="E6" s="2" t="s">
        <v>10</v>
      </c>
      <c r="F6" s="2" t="s">
        <v>22</v>
      </c>
      <c r="G6" s="2" t="s">
        <v>6</v>
      </c>
      <c r="H6" s="2" t="s">
        <v>4</v>
      </c>
      <c r="I6" s="2" t="s">
        <v>10</v>
      </c>
      <c r="J6" s="2" t="s">
        <v>22</v>
      </c>
      <c r="K6" s="2" t="s">
        <v>6</v>
      </c>
      <c r="L6" s="2" t="s">
        <v>4</v>
      </c>
      <c r="M6" s="2" t="s">
        <v>10</v>
      </c>
      <c r="N6" s="2" t="s">
        <v>22</v>
      </c>
      <c r="O6" s="2" t="s">
        <v>6</v>
      </c>
      <c r="P6" s="2" t="s">
        <v>4</v>
      </c>
      <c r="Q6" s="2" t="s">
        <v>10</v>
      </c>
      <c r="R6" s="30"/>
    </row>
    <row r="7" spans="1:18" ht="130.19999999999999" customHeight="1" x14ac:dyDescent="0.3">
      <c r="A7" s="6" t="s">
        <v>14</v>
      </c>
      <c r="B7" s="25">
        <f>SUM(F7+J7+N7)</f>
        <v>67425</v>
      </c>
      <c r="C7" s="27">
        <f>SUM(G7+K7+O7)</f>
        <v>70036</v>
      </c>
      <c r="D7" s="21">
        <f>C7/B7*100</f>
        <v>103.87245087133851</v>
      </c>
      <c r="E7" s="21">
        <v>108.6</v>
      </c>
      <c r="F7" s="25">
        <v>67220</v>
      </c>
      <c r="G7" s="27">
        <v>69721</v>
      </c>
      <c r="H7" s="22">
        <f>G7/F7*100</f>
        <v>103.72061886343351</v>
      </c>
      <c r="I7" s="21">
        <v>108.3</v>
      </c>
      <c r="J7" s="25">
        <v>0</v>
      </c>
      <c r="K7" s="25">
        <v>195</v>
      </c>
      <c r="L7" s="28" t="e">
        <f>K7/J7*100</f>
        <v>#DIV/0!</v>
      </c>
      <c r="M7" s="21">
        <v>847.8</v>
      </c>
      <c r="N7" s="23">
        <v>205</v>
      </c>
      <c r="O7" s="25">
        <v>120</v>
      </c>
      <c r="P7" s="21">
        <f>O7/N7*100</f>
        <v>58.536585365853654</v>
      </c>
      <c r="Q7" s="21">
        <v>45.8</v>
      </c>
      <c r="R7" s="17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70" zoomScaleNormal="70" workbookViewId="0">
      <selection activeCell="E7" sqref="E7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5546875" style="1" customWidth="1"/>
    <col min="18" max="18" width="28.4414062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01.04.2019г.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22</v>
      </c>
      <c r="C6" s="2" t="s">
        <v>6</v>
      </c>
      <c r="D6" s="2" t="s">
        <v>4</v>
      </c>
      <c r="E6" s="2" t="s">
        <v>10</v>
      </c>
      <c r="F6" s="2" t="s">
        <v>22</v>
      </c>
      <c r="G6" s="2" t="s">
        <v>6</v>
      </c>
      <c r="H6" s="2" t="s">
        <v>4</v>
      </c>
      <c r="I6" s="2" t="s">
        <v>10</v>
      </c>
      <c r="J6" s="2" t="s">
        <v>22</v>
      </c>
      <c r="K6" s="2" t="s">
        <v>6</v>
      </c>
      <c r="L6" s="2" t="s">
        <v>4</v>
      </c>
      <c r="M6" s="2" t="s">
        <v>10</v>
      </c>
      <c r="N6" s="2" t="s">
        <v>22</v>
      </c>
      <c r="O6" s="2" t="s">
        <v>6</v>
      </c>
      <c r="P6" s="2" t="s">
        <v>4</v>
      </c>
      <c r="Q6" s="2" t="s">
        <v>10</v>
      </c>
      <c r="R6" s="30"/>
    </row>
    <row r="7" spans="1:18" ht="163.19999999999999" customHeight="1" x14ac:dyDescent="0.3">
      <c r="A7" s="6" t="s">
        <v>14</v>
      </c>
      <c r="B7" s="25">
        <f>SUM(F7+J7+N7)</f>
        <v>12176</v>
      </c>
      <c r="C7" s="25">
        <f>O7+K7+G7</f>
        <v>12203</v>
      </c>
      <c r="D7" s="21">
        <f>C7/B7*100</f>
        <v>100.22174770039423</v>
      </c>
      <c r="E7" s="21">
        <v>100.6</v>
      </c>
      <c r="F7" s="25">
        <v>11436</v>
      </c>
      <c r="G7" s="25">
        <v>11482</v>
      </c>
      <c r="H7" s="21">
        <f>G7/F7*100</f>
        <v>100.40223854494579</v>
      </c>
      <c r="I7" s="21">
        <v>100.8</v>
      </c>
      <c r="J7" s="25">
        <v>712</v>
      </c>
      <c r="K7" s="25">
        <v>685</v>
      </c>
      <c r="L7" s="21">
        <f>K7/J7*100</f>
        <v>96.207865168539328</v>
      </c>
      <c r="M7" s="21">
        <v>96.5</v>
      </c>
      <c r="N7" s="23">
        <v>28</v>
      </c>
      <c r="O7" s="25">
        <v>36</v>
      </c>
      <c r="P7" s="21">
        <f>O7/N7*100</f>
        <v>128.57142857142858</v>
      </c>
      <c r="Q7" s="21">
        <v>133.30000000000001</v>
      </c>
      <c r="R7" s="15"/>
    </row>
    <row r="8" spans="1:18" x14ac:dyDescent="0.3">
      <c r="E8" s="1" t="s">
        <v>18</v>
      </c>
    </row>
    <row r="10" spans="1:18" ht="15.6" x14ac:dyDescent="0.3">
      <c r="A10" s="9"/>
      <c r="B10" s="9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B1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20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20" ht="36.75" customHeight="1" x14ac:dyDescent="0.3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0" ht="14.25" customHeight="1" x14ac:dyDescent="0.3">
      <c r="A3" s="37" t="str">
        <f>'Таблица 6 картофель'!$A$3</f>
        <v>01.04.2019г.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20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20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20" ht="125.25" customHeight="1" x14ac:dyDescent="0.3">
      <c r="A6" s="30"/>
      <c r="B6" s="5" t="s">
        <v>22</v>
      </c>
      <c r="C6" s="2" t="s">
        <v>6</v>
      </c>
      <c r="D6" s="2" t="s">
        <v>4</v>
      </c>
      <c r="E6" s="2" t="s">
        <v>10</v>
      </c>
      <c r="F6" s="2" t="s">
        <v>22</v>
      </c>
      <c r="G6" s="2" t="s">
        <v>6</v>
      </c>
      <c r="H6" s="2" t="s">
        <v>4</v>
      </c>
      <c r="I6" s="2" t="s">
        <v>10</v>
      </c>
      <c r="J6" s="2" t="s">
        <v>22</v>
      </c>
      <c r="K6" s="2" t="s">
        <v>6</v>
      </c>
      <c r="L6" s="2" t="s">
        <v>4</v>
      </c>
      <c r="M6" s="2" t="s">
        <v>10</v>
      </c>
      <c r="N6" s="2" t="s">
        <v>22</v>
      </c>
      <c r="O6" s="2" t="s">
        <v>6</v>
      </c>
      <c r="P6" s="2" t="s">
        <v>4</v>
      </c>
      <c r="Q6" s="2" t="s">
        <v>10</v>
      </c>
      <c r="R6" s="30"/>
    </row>
    <row r="7" spans="1:20" ht="132.6" customHeight="1" x14ac:dyDescent="0.3">
      <c r="A7" s="6" t="s">
        <v>14</v>
      </c>
      <c r="B7" s="25">
        <f>SUM(F7+J7+N7)</f>
        <v>37579</v>
      </c>
      <c r="C7" s="25">
        <f>SUM(G7+K7+O7)</f>
        <v>37634</v>
      </c>
      <c r="D7" s="21">
        <f>C7/B7*100</f>
        <v>100.1463583384337</v>
      </c>
      <c r="E7" s="21">
        <v>100.5</v>
      </c>
      <c r="F7" s="25">
        <v>34031</v>
      </c>
      <c r="G7" s="25">
        <v>34286</v>
      </c>
      <c r="H7" s="22">
        <f>G7/F7*100</f>
        <v>100.74931679938879</v>
      </c>
      <c r="I7" s="22">
        <v>101.1</v>
      </c>
      <c r="J7" s="25">
        <v>3310</v>
      </c>
      <c r="K7" s="25">
        <v>3122</v>
      </c>
      <c r="L7" s="21">
        <f>K7/J7*100</f>
        <v>94.320241691842895</v>
      </c>
      <c r="M7" s="21">
        <v>94.6</v>
      </c>
      <c r="N7" s="23">
        <v>238</v>
      </c>
      <c r="O7" s="25">
        <v>226</v>
      </c>
      <c r="P7" s="21">
        <f>O7/N7*100</f>
        <v>94.9579831932773</v>
      </c>
      <c r="Q7" s="21">
        <v>95.8</v>
      </c>
      <c r="R7" s="17"/>
      <c r="S7" s="8"/>
      <c r="T7" s="8"/>
    </row>
    <row r="8" spans="1:20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20" ht="2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0" ht="21" x14ac:dyDescent="0.3">
      <c r="A10" s="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20" ht="21" x14ac:dyDescent="0.3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1.3320312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0</v>
      </c>
      <c r="R1" s="34"/>
    </row>
    <row r="2" spans="1:18" ht="36.75" customHeight="1" x14ac:dyDescent="0.3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01.04.2019г.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22</v>
      </c>
      <c r="C6" s="2" t="s">
        <v>6</v>
      </c>
      <c r="D6" s="2" t="s">
        <v>4</v>
      </c>
      <c r="E6" s="2" t="s">
        <v>10</v>
      </c>
      <c r="F6" s="2" t="s">
        <v>22</v>
      </c>
      <c r="G6" s="2" t="s">
        <v>6</v>
      </c>
      <c r="H6" s="2" t="s">
        <v>4</v>
      </c>
      <c r="I6" s="2" t="s">
        <v>10</v>
      </c>
      <c r="J6" s="2" t="s">
        <v>22</v>
      </c>
      <c r="K6" s="2" t="s">
        <v>6</v>
      </c>
      <c r="L6" s="2" t="s">
        <v>4</v>
      </c>
      <c r="M6" s="2" t="s">
        <v>10</v>
      </c>
      <c r="N6" s="2" t="s">
        <v>22</v>
      </c>
      <c r="O6" s="2" t="s">
        <v>6</v>
      </c>
      <c r="P6" s="2" t="s">
        <v>4</v>
      </c>
      <c r="Q6" s="2" t="s">
        <v>10</v>
      </c>
      <c r="R6" s="30"/>
    </row>
    <row r="7" spans="1:18" ht="52.2" customHeight="1" x14ac:dyDescent="0.3">
      <c r="A7" s="6" t="s">
        <v>14</v>
      </c>
      <c r="B7" s="21">
        <f>SUM(F7+J7+N7)</f>
        <v>90.695000000000007</v>
      </c>
      <c r="C7" s="22">
        <f>SUM(G7+K7+O7)</f>
        <v>25.647000000000002</v>
      </c>
      <c r="D7" s="21">
        <f>C7/B7*100</f>
        <v>28.278295385633168</v>
      </c>
      <c r="E7" s="21">
        <v>100.3</v>
      </c>
      <c r="F7" s="24">
        <v>85.998000000000005</v>
      </c>
      <c r="G7" s="22">
        <v>24.76</v>
      </c>
      <c r="H7" s="21">
        <f>G7/F7*100</f>
        <v>28.79136724109863</v>
      </c>
      <c r="I7" s="22">
        <v>104</v>
      </c>
      <c r="J7" s="24">
        <v>4.5350000000000001</v>
      </c>
      <c r="K7" s="24">
        <v>0.83799999999999997</v>
      </c>
      <c r="L7" s="21">
        <f>K7/J7*100</f>
        <v>18.478500551267913</v>
      </c>
      <c r="M7" s="21">
        <v>49.2</v>
      </c>
      <c r="N7" s="23">
        <v>0.16200000000000001</v>
      </c>
      <c r="O7" s="24">
        <v>4.9000000000000002E-2</v>
      </c>
      <c r="P7" s="21">
        <f>O7/N7*100</f>
        <v>30.246913580246915</v>
      </c>
      <c r="Q7" s="21">
        <v>64.5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B1" zoomScale="80" zoomScaleNormal="80" workbookViewId="0">
      <selection activeCell="F15" sqref="F15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0</v>
      </c>
      <c r="R1" s="34"/>
    </row>
    <row r="2" spans="1:18" ht="36.75" customHeight="1" x14ac:dyDescent="0.3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01.04.2019г.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0" customHeight="1" x14ac:dyDescent="0.3">
      <c r="A6" s="30"/>
      <c r="B6" s="5" t="s">
        <v>22</v>
      </c>
      <c r="C6" s="2" t="s">
        <v>6</v>
      </c>
      <c r="D6" s="2" t="s">
        <v>4</v>
      </c>
      <c r="E6" s="2" t="s">
        <v>10</v>
      </c>
      <c r="F6" s="2" t="s">
        <v>22</v>
      </c>
      <c r="G6" s="2" t="s">
        <v>6</v>
      </c>
      <c r="H6" s="2" t="s">
        <v>4</v>
      </c>
      <c r="I6" s="2" t="s">
        <v>10</v>
      </c>
      <c r="J6" s="2" t="s">
        <v>22</v>
      </c>
      <c r="K6" s="2" t="s">
        <v>6</v>
      </c>
      <c r="L6" s="2" t="s">
        <v>4</v>
      </c>
      <c r="M6" s="2" t="s">
        <v>10</v>
      </c>
      <c r="N6" s="2" t="s">
        <v>22</v>
      </c>
      <c r="O6" s="2" t="s">
        <v>6</v>
      </c>
      <c r="P6" s="2" t="s">
        <v>4</v>
      </c>
      <c r="Q6" s="2" t="s">
        <v>10</v>
      </c>
      <c r="R6" s="30"/>
    </row>
    <row r="7" spans="1:18" ht="33" customHeight="1" x14ac:dyDescent="0.3">
      <c r="A7" s="6" t="s">
        <v>14</v>
      </c>
      <c r="B7" s="21">
        <f>SUM(F7+J7+N7)</f>
        <v>33.800000000000004</v>
      </c>
      <c r="C7" s="22">
        <f>SUM(G7+K7+O7)</f>
        <v>6.9669999999999996</v>
      </c>
      <c r="D7" s="21">
        <f>C7/B7*100</f>
        <v>20.612426035502953</v>
      </c>
      <c r="E7" s="21">
        <v>74.2</v>
      </c>
      <c r="F7" s="24">
        <v>29.818999999999999</v>
      </c>
      <c r="G7" s="22">
        <v>6.01</v>
      </c>
      <c r="H7" s="22">
        <f>G7/F7*100</f>
        <v>20.154934773131224</v>
      </c>
      <c r="I7" s="22">
        <v>74.099999999999994</v>
      </c>
      <c r="J7" s="24">
        <v>3.7530000000000001</v>
      </c>
      <c r="K7" s="22">
        <v>0.93799999999999994</v>
      </c>
      <c r="L7" s="21">
        <f>K7/J7*100</f>
        <v>24.99333866240341</v>
      </c>
      <c r="M7" s="21">
        <v>74.900000000000006</v>
      </c>
      <c r="N7" s="23">
        <v>0.22800000000000001</v>
      </c>
      <c r="O7" s="24">
        <v>1.9E-2</v>
      </c>
      <c r="P7" s="21">
        <f>O7/N7*100</f>
        <v>8.3333333333333321</v>
      </c>
      <c r="Q7" s="21">
        <v>67.8</v>
      </c>
      <c r="R7" s="7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80" zoomScaleNormal="80" workbookViewId="0">
      <selection activeCell="F15" sqref="F15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8" width="9.5546875" style="1" customWidth="1"/>
    <col min="9" max="9" width="11.4414062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0"/>
      <c r="O1" s="35"/>
      <c r="P1" s="35"/>
      <c r="Q1" s="34" t="s">
        <v>0</v>
      </c>
      <c r="R1" s="34"/>
    </row>
    <row r="2" spans="1:18" ht="36.75" customHeight="1" x14ac:dyDescent="0.3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01.04.2019г.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11"/>
      <c r="O3" s="38"/>
      <c r="P3" s="38"/>
      <c r="Q3" s="38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1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22</v>
      </c>
      <c r="C6" s="2" t="s">
        <v>6</v>
      </c>
      <c r="D6" s="2" t="s">
        <v>4</v>
      </c>
      <c r="E6" s="2" t="s">
        <v>10</v>
      </c>
      <c r="F6" s="2" t="s">
        <v>22</v>
      </c>
      <c r="G6" s="2" t="s">
        <v>6</v>
      </c>
      <c r="H6" s="2" t="s">
        <v>4</v>
      </c>
      <c r="I6" s="2" t="s">
        <v>10</v>
      </c>
      <c r="J6" s="2" t="s">
        <v>22</v>
      </c>
      <c r="K6" s="2" t="s">
        <v>6</v>
      </c>
      <c r="L6" s="2" t="s">
        <v>4</v>
      </c>
      <c r="M6" s="2" t="s">
        <v>10</v>
      </c>
      <c r="N6" s="2" t="s">
        <v>22</v>
      </c>
      <c r="O6" s="2" t="s">
        <v>6</v>
      </c>
      <c r="P6" s="2" t="s">
        <v>4</v>
      </c>
      <c r="Q6" s="2" t="s">
        <v>10</v>
      </c>
      <c r="R6" s="30"/>
    </row>
    <row r="7" spans="1:18" ht="132.6" customHeight="1" x14ac:dyDescent="0.3">
      <c r="A7" s="6" t="s">
        <v>14</v>
      </c>
      <c r="B7" s="21">
        <f>SUM(F7+J7+N7)</f>
        <v>22</v>
      </c>
      <c r="C7" s="22">
        <f>G7+K7+O7</f>
        <v>0</v>
      </c>
      <c r="D7" s="21">
        <f>C7/B7*100</f>
        <v>0</v>
      </c>
      <c r="E7" s="21"/>
      <c r="F7" s="21">
        <v>4.7</v>
      </c>
      <c r="G7" s="22"/>
      <c r="H7" s="22">
        <f>G7/F7*100</f>
        <v>0</v>
      </c>
      <c r="I7" s="22"/>
      <c r="J7" s="21">
        <v>9.1999999999999993</v>
      </c>
      <c r="K7" s="22"/>
      <c r="L7" s="21">
        <f>K7/J7*100</f>
        <v>0</v>
      </c>
      <c r="M7" s="21"/>
      <c r="N7" s="23">
        <v>8.1</v>
      </c>
      <c r="O7" s="22"/>
      <c r="P7" s="21">
        <f>O7/N7*100</f>
        <v>0</v>
      </c>
      <c r="Q7" s="21"/>
      <c r="R7" s="17" t="s">
        <v>20</v>
      </c>
    </row>
    <row r="12" spans="1:18" x14ac:dyDescent="0.3">
      <c r="C12" s="12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view="pageBreakPreview" zoomScale="70" zoomScaleNormal="100" zoomScaleSheetLayoutView="70" workbookViewId="0">
      <selection activeCell="B9" sqref="B9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3" style="1" customWidth="1"/>
    <col min="18" max="18" width="19.1093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3"/>
      <c r="O1" s="35"/>
      <c r="P1" s="35"/>
      <c r="Q1" s="34" t="s">
        <v>17</v>
      </c>
      <c r="R1" s="34"/>
    </row>
    <row r="2" spans="1:18" ht="36.75" customHeight="1" x14ac:dyDescent="0.3">
      <c r="A2" s="36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">
        <v>23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14"/>
      <c r="O3" s="37"/>
      <c r="P3" s="37"/>
      <c r="Q3" s="37" t="s">
        <v>1</v>
      </c>
      <c r="R3" s="37"/>
    </row>
    <row r="4" spans="1:18" ht="14.25" customHeight="1" x14ac:dyDescent="0.3">
      <c r="A4" s="30" t="s">
        <v>5</v>
      </c>
      <c r="B4" s="30" t="s">
        <v>9</v>
      </c>
      <c r="C4" s="30"/>
      <c r="D4" s="30"/>
      <c r="E4" s="30"/>
      <c r="F4" s="30" t="s">
        <v>11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8</v>
      </c>
    </row>
    <row r="5" spans="1:18" ht="15" customHeight="1" x14ac:dyDescent="0.3">
      <c r="A5" s="30"/>
      <c r="B5" s="30"/>
      <c r="C5" s="30"/>
      <c r="D5" s="30"/>
      <c r="E5" s="30"/>
      <c r="F5" s="33" t="s">
        <v>2</v>
      </c>
      <c r="G5" s="31"/>
      <c r="H5" s="31"/>
      <c r="I5" s="32"/>
      <c r="J5" s="33" t="s">
        <v>7</v>
      </c>
      <c r="K5" s="31"/>
      <c r="L5" s="31"/>
      <c r="M5" s="32"/>
      <c r="N5" s="33" t="s">
        <v>3</v>
      </c>
      <c r="O5" s="31"/>
      <c r="P5" s="31"/>
      <c r="Q5" s="32"/>
      <c r="R5" s="30"/>
    </row>
    <row r="6" spans="1:18" ht="125.25" customHeight="1" x14ac:dyDescent="0.3">
      <c r="A6" s="30"/>
      <c r="B6" s="5" t="s">
        <v>22</v>
      </c>
      <c r="C6" s="2" t="s">
        <v>6</v>
      </c>
      <c r="D6" s="2" t="s">
        <v>4</v>
      </c>
      <c r="E6" s="2" t="s">
        <v>10</v>
      </c>
      <c r="F6" s="5" t="s">
        <v>22</v>
      </c>
      <c r="G6" s="2" t="s">
        <v>6</v>
      </c>
      <c r="H6" s="2" t="s">
        <v>4</v>
      </c>
      <c r="I6" s="2" t="s">
        <v>10</v>
      </c>
      <c r="J6" s="5" t="s">
        <v>22</v>
      </c>
      <c r="K6" s="2" t="s">
        <v>6</v>
      </c>
      <c r="L6" s="2" t="s">
        <v>4</v>
      </c>
      <c r="M6" s="2" t="s">
        <v>10</v>
      </c>
      <c r="N6" s="5" t="s">
        <v>22</v>
      </c>
      <c r="O6" s="2" t="s">
        <v>6</v>
      </c>
      <c r="P6" s="2" t="s">
        <v>4</v>
      </c>
      <c r="Q6" s="2" t="s">
        <v>10</v>
      </c>
      <c r="R6" s="30"/>
    </row>
    <row r="7" spans="1:18" s="8" customFormat="1" ht="99" customHeight="1" x14ac:dyDescent="0.3">
      <c r="A7" s="6" t="str">
        <f>'Таблица 5 овощи'!$A$7</f>
        <v>Выселковский</v>
      </c>
      <c r="B7" s="18">
        <f>SUM(F7+J7+N7)</f>
        <v>13.58</v>
      </c>
      <c r="C7" s="19">
        <f>SUM(G7+K7+O7)</f>
        <v>0</v>
      </c>
      <c r="D7" s="18">
        <f>C7/B7*100</f>
        <v>0</v>
      </c>
      <c r="E7" s="18"/>
      <c r="F7" s="18">
        <v>1.7</v>
      </c>
      <c r="G7" s="19"/>
      <c r="H7" s="19">
        <f>G7/F7*100</f>
        <v>0</v>
      </c>
      <c r="I7" s="19"/>
      <c r="J7" s="18">
        <v>11.5</v>
      </c>
      <c r="K7" s="19"/>
      <c r="L7" s="18">
        <f>K7/J7*100</f>
        <v>0</v>
      </c>
      <c r="M7" s="18"/>
      <c r="N7" s="20">
        <v>0.38</v>
      </c>
      <c r="O7" s="19"/>
      <c r="P7" s="18">
        <f>O7/N7*100</f>
        <v>0</v>
      </c>
      <c r="Q7" s="18"/>
      <c r="R7" s="17" t="s">
        <v>19</v>
      </c>
    </row>
    <row r="9" spans="1:18" ht="21" x14ac:dyDescent="0.3">
      <c r="B9" s="26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2019-04-15T07:37:05Z</cp:lastPrinted>
  <dcterms:created xsi:type="dcterms:W3CDTF">2014-05-23T07:11:06Z</dcterms:created>
  <dcterms:modified xsi:type="dcterms:W3CDTF">2019-04-15T07:41:41Z</dcterms:modified>
</cp:coreProperties>
</file>