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52" windowWidth="15576" windowHeight="9672" firstSheet="4" activeTab="5"/>
  </bookViews>
  <sheets>
    <sheet name="Таблица 5 птица" sheetId="8" r:id="rId1"/>
    <sheet name="Таблица 5 овцы козы" sheetId="7" r:id="rId2"/>
    <sheet name="Таблица 5 свиней" sheetId="6" r:id="rId3"/>
    <sheet name="Таблица 5 коров" sheetId="5" r:id="rId4"/>
    <sheet name="Таблица 5 КРС" sheetId="4" r:id="rId5"/>
    <sheet name="Таблица 5 молоко" sheetId="3" r:id="rId6"/>
    <sheet name="Таблица 5 скот и птица" sheetId="2" r:id="rId7"/>
    <sheet name="Таблица 5 овощи" sheetId="11" r:id="rId8"/>
    <sheet name="Таблица 6 картофель" sheetId="12" r:id="rId9"/>
    <sheet name="Лист1" sheetId="9" r:id="rId10"/>
    <sheet name="Лист2" sheetId="10" r:id="rId11"/>
  </sheets>
  <calcPr calcId="144525"/>
</workbook>
</file>

<file path=xl/calcChain.xml><?xml version="1.0" encoding="utf-8"?>
<calcChain xmlns="http://schemas.openxmlformats.org/spreadsheetml/2006/main">
  <c r="C7" i="5" l="1"/>
  <c r="L7" i="2"/>
  <c r="H7" i="2"/>
  <c r="C7" i="11" l="1"/>
  <c r="L7" i="3" l="1"/>
  <c r="A3" i="8" l="1"/>
  <c r="A3" i="7"/>
  <c r="A3" i="6"/>
  <c r="A3" i="5"/>
  <c r="A3" i="4"/>
  <c r="A3" i="3"/>
  <c r="A3" i="2"/>
  <c r="A3" i="11"/>
  <c r="P7" i="4" l="1"/>
  <c r="P7" i="7" l="1"/>
  <c r="P7" i="6"/>
  <c r="H7" i="12" l="1"/>
  <c r="L7" i="12"/>
  <c r="P7" i="12"/>
  <c r="C7" i="12"/>
  <c r="B7" i="12"/>
  <c r="A7" i="12"/>
  <c r="D7" i="12" l="1"/>
  <c r="H7" i="11"/>
  <c r="L7" i="11"/>
  <c r="P7" i="11"/>
  <c r="B7" i="11"/>
  <c r="D7" i="11" l="1"/>
  <c r="P7" i="2" l="1"/>
  <c r="H7" i="3"/>
  <c r="P7" i="3"/>
  <c r="H7" i="4"/>
  <c r="L7" i="4"/>
  <c r="H7" i="5"/>
  <c r="L7" i="5"/>
  <c r="P7" i="5"/>
  <c r="H7" i="6"/>
  <c r="L7" i="6"/>
  <c r="H7" i="7"/>
  <c r="L7" i="7"/>
  <c r="P7" i="8"/>
  <c r="L7" i="8"/>
  <c r="H7" i="8"/>
  <c r="C7" i="8" l="1"/>
  <c r="B7" i="8"/>
  <c r="C7" i="7"/>
  <c r="B7" i="7"/>
  <c r="C7" i="6"/>
  <c r="B7" i="6"/>
  <c r="C7" i="2"/>
  <c r="B7" i="2"/>
  <c r="C7" i="3"/>
  <c r="B7" i="3"/>
  <c r="C7" i="4"/>
  <c r="B7" i="4"/>
  <c r="B7" i="5"/>
  <c r="D7" i="5" l="1"/>
  <c r="D7" i="4"/>
  <c r="D7" i="6"/>
  <c r="D7" i="7"/>
  <c r="D7" i="2"/>
  <c r="D7" i="3"/>
  <c r="D7" i="8"/>
</calcChain>
</file>

<file path=xl/sharedStrings.xml><?xml version="1.0" encoding="utf-8"?>
<sst xmlns="http://schemas.openxmlformats.org/spreadsheetml/2006/main" count="247" uniqueCount="32">
  <si>
    <t>Приложение №5</t>
  </si>
  <si>
    <t>(тыс. тонн)</t>
  </si>
  <si>
    <t>Сельхозпредприятия</t>
  </si>
  <si>
    <t>КФХ и ИП</t>
  </si>
  <si>
    <t>% выпол-нения</t>
  </si>
  <si>
    <t>Наименование городского округа и муниципального района</t>
  </si>
  <si>
    <t>Факт за отчетный период</t>
  </si>
  <si>
    <t>ЛПХ</t>
  </si>
  <si>
    <t>Причины не исполнения прогноза</t>
  </si>
  <si>
    <t>Все категории хозяйств</t>
  </si>
  <si>
    <t>Темп роста к соответствующему периоду  предыдущего года, %</t>
  </si>
  <si>
    <t>в том числе</t>
  </si>
  <si>
    <t>Приложение №7</t>
  </si>
  <si>
    <t>(тыс. гол.)</t>
  </si>
  <si>
    <t>Выселковский</t>
  </si>
  <si>
    <t>(гол.)</t>
  </si>
  <si>
    <t xml:space="preserve"> </t>
  </si>
  <si>
    <t>Приложение № 6</t>
  </si>
  <si>
    <t>,</t>
  </si>
  <si>
    <t>Неблагоприятные погодные условия привели к снижению производства картофеля</t>
  </si>
  <si>
    <t>Засушливое лето 2018г. привело к снижению урожайности овощей открытого грунта в ЛПХ</t>
  </si>
  <si>
    <r>
      <t>Оценка выполнения показателей запланированных на 2019 год, по</t>
    </r>
    <r>
      <rPr>
        <i/>
        <sz val="16"/>
        <color theme="1"/>
        <rFont val="Times New Roman"/>
        <family val="1"/>
        <charset val="204"/>
      </rPr>
      <t xml:space="preserve"> производству </t>
    </r>
    <r>
      <rPr>
        <b/>
        <i/>
        <sz val="20"/>
        <color theme="1"/>
        <rFont val="Times New Roman"/>
        <family val="1"/>
        <charset val="204"/>
      </rPr>
      <t>овощей</t>
    </r>
    <r>
      <rPr>
        <b/>
        <sz val="11"/>
        <color theme="1"/>
        <rFont val="Times New Roman"/>
        <family val="1"/>
        <charset val="204"/>
      </rPr>
      <t xml:space="preserve">  хозяйствами всех категорий, в том числе личными подсобными хозяйствами, КФХ и ИП по муниципальному образованию Выселковский район</t>
    </r>
  </si>
  <si>
    <t>2019 год прогноз</t>
  </si>
  <si>
    <t>01.04.2019г.</t>
  </si>
  <si>
    <r>
      <t>Оценка выполнения показателей запланированных на 2019 год, по</t>
    </r>
    <r>
      <rPr>
        <i/>
        <sz val="16"/>
        <color theme="1"/>
        <rFont val="Times New Roman"/>
        <family val="1"/>
        <charset val="204"/>
      </rPr>
      <t xml:space="preserve"> численности поголовья  </t>
    </r>
    <r>
      <rPr>
        <b/>
        <i/>
        <sz val="20"/>
        <color theme="1"/>
        <rFont val="Times New Roman"/>
        <family val="1"/>
        <charset val="204"/>
      </rPr>
      <t>птицы</t>
    </r>
    <r>
      <rPr>
        <b/>
        <sz val="11"/>
        <color theme="1"/>
        <rFont val="Times New Roman"/>
        <family val="1"/>
        <charset val="204"/>
      </rPr>
      <t xml:space="preserve">  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</si>
  <si>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 xml:space="preserve">Оценка выполнения показателей запланированных на 2019 год, по </t>
    </r>
    <r>
      <rPr>
        <i/>
        <sz val="16"/>
        <color theme="1"/>
        <rFont val="Times New Roman"/>
        <family val="1"/>
        <charset val="204"/>
      </rPr>
      <t>численности поголовья</t>
    </r>
    <r>
      <rPr>
        <b/>
        <i/>
        <sz val="14"/>
        <color theme="1"/>
        <rFont val="Times New Roman"/>
        <family val="1"/>
        <charset val="204"/>
      </rPr>
      <t xml:space="preserve"> </t>
    </r>
    <r>
      <rPr>
        <b/>
        <i/>
        <sz val="11"/>
        <color theme="1"/>
        <rFont val="Times New Roman"/>
        <family val="1"/>
        <charset val="204"/>
      </rPr>
      <t xml:space="preserve"> </t>
    </r>
    <r>
      <rPr>
        <b/>
        <i/>
        <sz val="20"/>
        <color theme="1"/>
        <rFont val="Times New Roman"/>
        <family val="1"/>
        <charset val="204"/>
      </rPr>
      <t>овец и коз</t>
    </r>
    <r>
      <rPr>
        <b/>
        <i/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>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</si>
  <si>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>Оценка выполнения показателей запланированных на 2019 год, по</t>
    </r>
    <r>
      <rPr>
        <i/>
        <sz val="16"/>
        <color theme="1"/>
        <rFont val="Times New Roman"/>
        <family val="1"/>
        <charset val="204"/>
      </rPr>
      <t xml:space="preserve"> численности поголовья  </t>
    </r>
    <r>
      <rPr>
        <b/>
        <sz val="20"/>
        <color theme="1"/>
        <rFont val="Times New Roman"/>
        <family val="1"/>
        <charset val="204"/>
      </rPr>
      <t>свиней</t>
    </r>
    <r>
      <rPr>
        <i/>
        <sz val="16"/>
        <color theme="1"/>
        <rFont val="Times New Roman"/>
        <family val="1"/>
        <charset val="204"/>
      </rPr>
      <t xml:space="preserve">  </t>
    </r>
    <r>
      <rPr>
        <b/>
        <sz val="11"/>
        <color theme="1"/>
        <rFont val="Times New Roman"/>
        <family val="1"/>
        <charset val="204"/>
      </rPr>
      <t>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</si>
  <si>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 xml:space="preserve">Оценка выполнения показателей запланированных на 2019 год, по </t>
    </r>
    <r>
      <rPr>
        <i/>
        <sz val="16"/>
        <color theme="1"/>
        <rFont val="Times New Roman"/>
        <family val="1"/>
        <charset val="204"/>
      </rPr>
      <t>численности поголовья</t>
    </r>
    <r>
      <rPr>
        <b/>
        <sz val="11"/>
        <color theme="1"/>
        <rFont val="Times New Roman"/>
        <family val="1"/>
        <charset val="204"/>
      </rPr>
      <t xml:space="preserve">  </t>
    </r>
    <r>
      <rPr>
        <b/>
        <i/>
        <sz val="20"/>
        <color theme="1"/>
        <rFont val="Times New Roman"/>
        <family val="1"/>
        <charset val="204"/>
      </rPr>
      <t>коров</t>
    </r>
    <r>
      <rPr>
        <b/>
        <sz val="11"/>
        <color theme="1"/>
        <rFont val="Times New Roman"/>
        <family val="1"/>
        <charset val="204"/>
      </rPr>
      <t xml:space="preserve">  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</si>
  <si>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 xml:space="preserve">Оценка выполнения показателей запланированных на 2019 год, по </t>
    </r>
    <r>
      <rPr>
        <i/>
        <sz val="16"/>
        <color theme="1"/>
        <rFont val="Times New Roman"/>
        <family val="1"/>
        <charset val="204"/>
      </rPr>
      <t>численности поголовья</t>
    </r>
    <r>
      <rPr>
        <b/>
        <sz val="11"/>
        <color theme="1"/>
        <rFont val="Times New Roman"/>
        <family val="1"/>
        <charset val="204"/>
      </rPr>
      <t xml:space="preserve">  </t>
    </r>
    <r>
      <rPr>
        <b/>
        <i/>
        <sz val="20"/>
        <color theme="1"/>
        <rFont val="Times New Roman"/>
        <family val="1"/>
        <charset val="204"/>
      </rPr>
      <t xml:space="preserve">крупного рогатого скота </t>
    </r>
    <r>
      <rPr>
        <b/>
        <sz val="11"/>
        <color theme="1"/>
        <rFont val="Times New Roman"/>
        <family val="1"/>
        <charset val="204"/>
      </rPr>
      <t xml:space="preserve"> 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</si>
  <si>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>Оценка выполнения показателей запланированных на 2019 год, по</t>
    </r>
    <r>
      <rPr>
        <i/>
        <sz val="16"/>
        <color theme="1"/>
        <rFont val="Times New Roman"/>
        <family val="1"/>
        <charset val="204"/>
      </rPr>
      <t xml:space="preserve"> производству </t>
    </r>
    <r>
      <rPr>
        <b/>
        <i/>
        <sz val="20"/>
        <color theme="1"/>
        <rFont val="Times New Roman"/>
        <family val="1"/>
        <charset val="204"/>
      </rPr>
      <t xml:space="preserve">молока  </t>
    </r>
    <r>
      <rPr>
        <b/>
        <sz val="11"/>
        <color theme="1"/>
        <rFont val="Times New Roman"/>
        <family val="1"/>
        <charset val="204"/>
      </rPr>
      <t>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</si>
  <si>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>Оценка выполнения показателей запланированных на 2019 год, по</t>
    </r>
    <r>
      <rPr>
        <i/>
        <sz val="16"/>
        <color theme="1"/>
        <rFont val="Times New Roman"/>
        <family val="1"/>
        <charset val="204"/>
      </rPr>
      <t xml:space="preserve"> производству</t>
    </r>
    <r>
      <rPr>
        <b/>
        <i/>
        <sz val="20"/>
        <color theme="1"/>
        <rFont val="Times New Roman"/>
        <family val="1"/>
        <charset val="204"/>
      </rPr>
      <t xml:space="preserve"> скота и птицы </t>
    </r>
    <r>
      <rPr>
        <i/>
        <sz val="16"/>
        <color theme="1"/>
        <rFont val="Times New Roman"/>
        <family val="1"/>
        <charset val="204"/>
      </rPr>
      <t>(в живом весе)</t>
    </r>
    <r>
      <rPr>
        <b/>
        <sz val="11"/>
        <color theme="1"/>
        <rFont val="Times New Roman"/>
        <family val="1"/>
        <charset val="204"/>
      </rPr>
      <t xml:space="preserve">  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</si>
  <si>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 xml:space="preserve">Оценка выполнения показателей, запланированных на 2019 год, по </t>
    </r>
    <r>
      <rPr>
        <sz val="16"/>
        <color theme="1"/>
        <rFont val="Times New Roman"/>
        <family val="1"/>
        <charset val="204"/>
      </rPr>
      <t>производству</t>
    </r>
    <r>
      <rPr>
        <sz val="14"/>
        <color theme="1"/>
        <rFont val="Times New Roman"/>
        <family val="1"/>
        <charset val="204"/>
      </rPr>
      <t xml:space="preserve"> </t>
    </r>
    <r>
      <rPr>
        <b/>
        <sz val="16"/>
        <color theme="1"/>
        <rFont val="Times New Roman"/>
        <family val="1"/>
        <charset val="204"/>
      </rPr>
      <t xml:space="preserve">картофеля </t>
    </r>
    <r>
      <rPr>
        <sz val="14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>хозяйствами всех категорий, в том числе личными подсобными хозяйствами, КФХ и ИП по муниципальному образованию Выселковский район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</si>
</sst>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wrapText="1"/>
    </xf>
    <xf numFmtId="0" fontId="9" fillId="0" borderId="2" xfId="0" applyFont="1" applyBorder="1" applyAlignment="1">
      <alignment vertical="center" wrapText="1"/>
    </xf>
    <xf numFmtId="164" fontId="11" fillId="0" borderId="2" xfId="0" applyNumberFormat="1" applyFont="1" applyBorder="1" applyAlignment="1">
      <alignment vertical="center" wrapText="1"/>
    </xf>
    <xf numFmtId="2" fontId="11" fillId="0" borderId="2" xfId="0" applyNumberFormat="1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164" fontId="11" fillId="0" borderId="2" xfId="0" applyNumberFormat="1" applyFont="1" applyBorder="1" applyAlignment="1">
      <alignment horizontal="center" vertical="center" wrapText="1"/>
    </xf>
    <xf numFmtId="2" fontId="11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65" fontId="11" fillId="0" borderId="2" xfId="0" applyNumberFormat="1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zoomScale="70" zoomScaleNormal="70" workbookViewId="0">
      <selection activeCell="E7" sqref="E7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4" width="10.5546875" style="1" customWidth="1"/>
    <col min="5" max="7" width="9.5546875" style="1" customWidth="1"/>
    <col min="8" max="8" width="11.21875" style="1" customWidth="1"/>
    <col min="9" max="9" width="9.5546875" style="1" customWidth="1"/>
    <col min="10" max="10" width="8.88671875" style="1"/>
    <col min="11" max="11" width="9.5546875" style="1" customWidth="1"/>
    <col min="12" max="12" width="10.5546875" style="1" bestFit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5546875" style="1" bestFit="1" customWidth="1"/>
    <col min="17" max="17" width="9.5546875" style="1" customWidth="1"/>
    <col min="18" max="18" width="18.5546875" style="1" customWidth="1"/>
    <col min="19" max="16384" width="8.88671875" style="1"/>
  </cols>
  <sheetData>
    <row r="1" spans="1:18" ht="14.25" customHeight="1" x14ac:dyDescent="0.3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"/>
      <c r="O1" s="35"/>
      <c r="P1" s="35"/>
      <c r="Q1" s="34" t="s">
        <v>12</v>
      </c>
      <c r="R1" s="34"/>
    </row>
    <row r="2" spans="1:18" ht="36.75" customHeight="1" x14ac:dyDescent="0.3">
      <c r="A2" s="36" t="s">
        <v>24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4.25" customHeight="1" x14ac:dyDescent="0.3">
      <c r="A3" s="37" t="str">
        <f>'Таблица 6 картофель'!$A$3</f>
        <v>01.04.2019г.</v>
      </c>
      <c r="B3" s="37"/>
      <c r="C3" s="37"/>
      <c r="D3" s="37"/>
      <c r="E3" s="37"/>
      <c r="F3" s="38"/>
      <c r="G3" s="38"/>
      <c r="H3" s="38"/>
      <c r="I3" s="38"/>
      <c r="J3" s="38"/>
      <c r="K3" s="38"/>
      <c r="L3" s="38"/>
      <c r="M3" s="4"/>
      <c r="O3" s="38"/>
      <c r="P3" s="38"/>
      <c r="Q3" s="38" t="s">
        <v>13</v>
      </c>
      <c r="R3" s="37"/>
    </row>
    <row r="4" spans="1:18" ht="14.25" customHeight="1" x14ac:dyDescent="0.3">
      <c r="A4" s="30" t="s">
        <v>5</v>
      </c>
      <c r="B4" s="30" t="s">
        <v>9</v>
      </c>
      <c r="C4" s="30"/>
      <c r="D4" s="30"/>
      <c r="E4" s="30"/>
      <c r="F4" s="30" t="s">
        <v>11</v>
      </c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 t="s">
        <v>8</v>
      </c>
    </row>
    <row r="5" spans="1:18" ht="15" customHeight="1" x14ac:dyDescent="0.3">
      <c r="A5" s="30"/>
      <c r="B5" s="30"/>
      <c r="C5" s="30"/>
      <c r="D5" s="30"/>
      <c r="E5" s="30"/>
      <c r="F5" s="31" t="s">
        <v>2</v>
      </c>
      <c r="G5" s="31"/>
      <c r="H5" s="31"/>
      <c r="I5" s="32"/>
      <c r="J5" s="33" t="s">
        <v>7</v>
      </c>
      <c r="K5" s="31"/>
      <c r="L5" s="31"/>
      <c r="M5" s="32"/>
      <c r="N5" s="33" t="s">
        <v>3</v>
      </c>
      <c r="O5" s="31"/>
      <c r="P5" s="31"/>
      <c r="Q5" s="32"/>
      <c r="R5" s="30"/>
    </row>
    <row r="6" spans="1:18" ht="122.4" customHeight="1" x14ac:dyDescent="0.3">
      <c r="A6" s="30"/>
      <c r="B6" s="5" t="s">
        <v>22</v>
      </c>
      <c r="C6" s="2" t="s">
        <v>6</v>
      </c>
      <c r="D6" s="2" t="s">
        <v>4</v>
      </c>
      <c r="E6" s="2" t="s">
        <v>10</v>
      </c>
      <c r="F6" s="2" t="s">
        <v>22</v>
      </c>
      <c r="G6" s="2" t="s">
        <v>6</v>
      </c>
      <c r="H6" s="2" t="s">
        <v>4</v>
      </c>
      <c r="I6" s="2" t="s">
        <v>10</v>
      </c>
      <c r="J6" s="2" t="s">
        <v>22</v>
      </c>
      <c r="K6" s="2" t="s">
        <v>6</v>
      </c>
      <c r="L6" s="2" t="s">
        <v>4</v>
      </c>
      <c r="M6" s="2" t="s">
        <v>10</v>
      </c>
      <c r="N6" s="2" t="s">
        <v>22</v>
      </c>
      <c r="O6" s="2" t="s">
        <v>6</v>
      </c>
      <c r="P6" s="2" t="s">
        <v>4</v>
      </c>
      <c r="Q6" s="2" t="s">
        <v>10</v>
      </c>
      <c r="R6" s="30"/>
    </row>
    <row r="7" spans="1:18" ht="90.6" customHeight="1" x14ac:dyDescent="0.3">
      <c r="A7" s="6" t="s">
        <v>14</v>
      </c>
      <c r="B7" s="21">
        <f>SUM(F7+J7+N7)</f>
        <v>1671.8</v>
      </c>
      <c r="C7" s="29">
        <f>SUM(G7+K7+O7)</f>
        <v>1801.9850000000001</v>
      </c>
      <c r="D7" s="21">
        <f>C7/B7*100</f>
        <v>107.78711568369424</v>
      </c>
      <c r="E7" s="21">
        <v>163.4</v>
      </c>
      <c r="F7" s="21">
        <v>1567</v>
      </c>
      <c r="G7" s="29">
        <v>1697.2</v>
      </c>
      <c r="H7" s="22">
        <f>G7/F7*100</f>
        <v>108.3088704530951</v>
      </c>
      <c r="I7" s="22">
        <v>178.3</v>
      </c>
      <c r="J7" s="21">
        <v>84.1</v>
      </c>
      <c r="K7" s="22">
        <v>84.096999999999994</v>
      </c>
      <c r="L7" s="21">
        <f>K7/J7*100</f>
        <v>99.996432818073728</v>
      </c>
      <c r="M7" s="21">
        <v>68.900000000000006</v>
      </c>
      <c r="N7" s="21">
        <v>20.7</v>
      </c>
      <c r="O7" s="22">
        <v>20.687999999999999</v>
      </c>
      <c r="P7" s="21">
        <f>O7/N7*100</f>
        <v>99.94202898550725</v>
      </c>
      <c r="Q7" s="21">
        <v>71</v>
      </c>
      <c r="R7" s="16"/>
    </row>
    <row r="10" spans="1:18" ht="15.6" x14ac:dyDescent="0.3">
      <c r="B10" s="9"/>
    </row>
    <row r="11" spans="1:18" ht="18" x14ac:dyDescent="0.3"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8" ht="15.6" x14ac:dyDescent="0.3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18" ht="15.6" x14ac:dyDescent="0.3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</sheetData>
  <mergeCells count="14">
    <mergeCell ref="A1:L1"/>
    <mergeCell ref="O1:P1"/>
    <mergeCell ref="Q1:R1"/>
    <mergeCell ref="A2:R2"/>
    <mergeCell ref="A3:L3"/>
    <mergeCell ref="O3:P3"/>
    <mergeCell ref="Q3:R3"/>
    <mergeCell ref="A4:A6"/>
    <mergeCell ref="B4:E5"/>
    <mergeCell ref="F4:Q4"/>
    <mergeCell ref="R4:R6"/>
    <mergeCell ref="F5:I5"/>
    <mergeCell ref="J5:M5"/>
    <mergeCell ref="N5:Q5"/>
  </mergeCells>
  <printOptions horizontalCentered="1"/>
  <pageMargins left="0.25" right="0.25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opLeftCell="B1" zoomScale="70" zoomScaleNormal="70" workbookViewId="0">
      <selection activeCell="B10" sqref="B10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4" width="10.5546875" style="1" customWidth="1"/>
    <col min="5" max="7" width="9.5546875" style="1" customWidth="1"/>
    <col min="8" max="8" width="10.21875" style="1" customWidth="1"/>
    <col min="9" max="9" width="9.5546875" style="1" customWidth="1"/>
    <col min="10" max="10" width="8.88671875" style="1"/>
    <col min="11" max="11" width="9.5546875" style="1" customWidth="1"/>
    <col min="12" max="12" width="10.5546875" style="1" bestFit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5546875" style="1" bestFit="1" customWidth="1"/>
    <col min="17" max="17" width="9.5546875" style="1" customWidth="1"/>
    <col min="18" max="18" width="16.88671875" style="1" customWidth="1"/>
    <col min="19" max="16384" width="8.88671875" style="1"/>
  </cols>
  <sheetData>
    <row r="1" spans="1:18" ht="14.25" customHeight="1" x14ac:dyDescent="0.3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"/>
      <c r="O1" s="35"/>
      <c r="P1" s="35"/>
      <c r="Q1" s="34" t="s">
        <v>12</v>
      </c>
      <c r="R1" s="34"/>
    </row>
    <row r="2" spans="1:18" ht="36.75" customHeight="1" x14ac:dyDescent="0.3">
      <c r="A2" s="36" t="s">
        <v>25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4.25" customHeight="1" x14ac:dyDescent="0.3">
      <c r="A3" s="37" t="str">
        <f>'Таблица 6 картофель'!$A$3</f>
        <v>01.04.2019г.</v>
      </c>
      <c r="B3" s="37"/>
      <c r="C3" s="37"/>
      <c r="D3" s="37"/>
      <c r="E3" s="37"/>
      <c r="F3" s="38"/>
      <c r="G3" s="38"/>
      <c r="H3" s="38"/>
      <c r="I3" s="38"/>
      <c r="J3" s="38"/>
      <c r="K3" s="38"/>
      <c r="L3" s="38"/>
      <c r="M3" s="4"/>
      <c r="O3" s="38"/>
      <c r="P3" s="38"/>
      <c r="Q3" s="38" t="s">
        <v>15</v>
      </c>
      <c r="R3" s="37"/>
    </row>
    <row r="4" spans="1:18" ht="14.25" customHeight="1" x14ac:dyDescent="0.3">
      <c r="A4" s="30" t="s">
        <v>5</v>
      </c>
      <c r="B4" s="30" t="s">
        <v>9</v>
      </c>
      <c r="C4" s="30"/>
      <c r="D4" s="30"/>
      <c r="E4" s="30"/>
      <c r="F4" s="30" t="s">
        <v>11</v>
      </c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 t="s">
        <v>8</v>
      </c>
    </row>
    <row r="5" spans="1:18" ht="15" customHeight="1" x14ac:dyDescent="0.3">
      <c r="A5" s="30"/>
      <c r="B5" s="30"/>
      <c r="C5" s="30"/>
      <c r="D5" s="30"/>
      <c r="E5" s="30"/>
      <c r="F5" s="31" t="s">
        <v>2</v>
      </c>
      <c r="G5" s="31"/>
      <c r="H5" s="31"/>
      <c r="I5" s="32"/>
      <c r="J5" s="33" t="s">
        <v>7</v>
      </c>
      <c r="K5" s="31"/>
      <c r="L5" s="31"/>
      <c r="M5" s="32"/>
      <c r="N5" s="33" t="s">
        <v>3</v>
      </c>
      <c r="O5" s="31"/>
      <c r="P5" s="31"/>
      <c r="Q5" s="32"/>
      <c r="R5" s="30"/>
    </row>
    <row r="6" spans="1:18" ht="125.25" customHeight="1" x14ac:dyDescent="0.3">
      <c r="A6" s="30"/>
      <c r="B6" s="5" t="s">
        <v>22</v>
      </c>
      <c r="C6" s="2" t="s">
        <v>6</v>
      </c>
      <c r="D6" s="2" t="s">
        <v>4</v>
      </c>
      <c r="E6" s="2" t="s">
        <v>10</v>
      </c>
      <c r="F6" s="2" t="s">
        <v>22</v>
      </c>
      <c r="G6" s="2" t="s">
        <v>6</v>
      </c>
      <c r="H6" s="2" t="s">
        <v>4</v>
      </c>
      <c r="I6" s="2" t="s">
        <v>10</v>
      </c>
      <c r="J6" s="2" t="s">
        <v>22</v>
      </c>
      <c r="K6" s="2" t="s">
        <v>6</v>
      </c>
      <c r="L6" s="2" t="s">
        <v>4</v>
      </c>
      <c r="M6" s="2" t="s">
        <v>10</v>
      </c>
      <c r="N6" s="2" t="s">
        <v>22</v>
      </c>
      <c r="O6" s="2" t="s">
        <v>6</v>
      </c>
      <c r="P6" s="2" t="s">
        <v>4</v>
      </c>
      <c r="Q6" s="2" t="s">
        <v>10</v>
      </c>
      <c r="R6" s="30"/>
    </row>
    <row r="7" spans="1:18" ht="130.19999999999999" customHeight="1" x14ac:dyDescent="0.3">
      <c r="A7" s="6" t="s">
        <v>14</v>
      </c>
      <c r="B7" s="25">
        <f>SUM(F7+J7+N7)</f>
        <v>3150</v>
      </c>
      <c r="C7" s="27">
        <f>SUM(G7+K7+O7)</f>
        <v>2800</v>
      </c>
      <c r="D7" s="21">
        <f>C7/B7*100</f>
        <v>88.888888888888886</v>
      </c>
      <c r="E7" s="21">
        <v>84</v>
      </c>
      <c r="F7" s="25">
        <v>128</v>
      </c>
      <c r="G7" s="27">
        <v>128</v>
      </c>
      <c r="H7" s="22">
        <f>G7/F7*100</f>
        <v>100</v>
      </c>
      <c r="I7" s="21">
        <v>59.5</v>
      </c>
      <c r="J7" s="25">
        <v>2562</v>
      </c>
      <c r="K7" s="25">
        <v>2227</v>
      </c>
      <c r="L7" s="21">
        <f>K7/J7*100</f>
        <v>86.924277907884459</v>
      </c>
      <c r="M7" s="21">
        <v>89.8</v>
      </c>
      <c r="N7" s="23">
        <v>460</v>
      </c>
      <c r="O7" s="25">
        <v>445</v>
      </c>
      <c r="P7" s="21">
        <f>O7/N7*100</f>
        <v>96.739130434782609</v>
      </c>
      <c r="Q7" s="21">
        <v>70</v>
      </c>
      <c r="R7" s="17"/>
    </row>
    <row r="8" spans="1:18" ht="21" x14ac:dyDescent="0.3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</row>
    <row r="10" spans="1:18" ht="18" x14ac:dyDescent="0.3">
      <c r="B10" s="8"/>
    </row>
    <row r="11" spans="1:18" ht="15.6" x14ac:dyDescent="0.3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R11" s="1" t="s">
        <v>16</v>
      </c>
    </row>
    <row r="12" spans="1:18" ht="15.6" x14ac:dyDescent="0.3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</sheetData>
  <mergeCells count="14">
    <mergeCell ref="A1:L1"/>
    <mergeCell ref="O1:P1"/>
    <mergeCell ref="Q1:R1"/>
    <mergeCell ref="A2:R2"/>
    <mergeCell ref="A3:L3"/>
    <mergeCell ref="O3:P3"/>
    <mergeCell ref="Q3:R3"/>
    <mergeCell ref="A4:A6"/>
    <mergeCell ref="B4:E5"/>
    <mergeCell ref="F4:Q4"/>
    <mergeCell ref="R4:R6"/>
    <mergeCell ref="F5:I5"/>
    <mergeCell ref="J5:M5"/>
    <mergeCell ref="N5:Q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zoomScale="70" zoomScaleNormal="70" workbookViewId="0">
      <selection activeCell="E7" sqref="E7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4" width="10.6640625" style="1" customWidth="1"/>
    <col min="5" max="7" width="9.5546875" style="1" customWidth="1"/>
    <col min="8" max="8" width="10.21875" style="1" customWidth="1"/>
    <col min="9" max="9" width="9.5546875" style="1" customWidth="1"/>
    <col min="10" max="10" width="9" style="1" bestFit="1" customWidth="1"/>
    <col min="11" max="11" width="9.5546875" style="1" customWidth="1"/>
    <col min="12" max="12" width="12" style="1" bestFit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6640625" style="1" customWidth="1"/>
    <col min="17" max="17" width="9.5546875" style="1" customWidth="1"/>
    <col min="18" max="18" width="21.6640625" style="1" customWidth="1"/>
    <col min="19" max="16384" width="8.88671875" style="1"/>
  </cols>
  <sheetData>
    <row r="1" spans="1:18" ht="14.25" customHeight="1" x14ac:dyDescent="0.3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"/>
      <c r="O1" s="35"/>
      <c r="P1" s="35"/>
      <c r="Q1" s="34" t="s">
        <v>12</v>
      </c>
      <c r="R1" s="34"/>
    </row>
    <row r="2" spans="1:18" ht="36.75" customHeight="1" x14ac:dyDescent="0.3">
      <c r="A2" s="36" t="s">
        <v>26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4.25" customHeight="1" x14ac:dyDescent="0.3">
      <c r="A3" s="37" t="str">
        <f>'Таблица 6 картофель'!$A$3</f>
        <v>01.04.2019г.</v>
      </c>
      <c r="B3" s="37"/>
      <c r="C3" s="37"/>
      <c r="D3" s="37"/>
      <c r="E3" s="37"/>
      <c r="F3" s="38"/>
      <c r="G3" s="38"/>
      <c r="H3" s="38"/>
      <c r="I3" s="38"/>
      <c r="J3" s="38"/>
      <c r="K3" s="38"/>
      <c r="L3" s="38"/>
      <c r="M3" s="4"/>
      <c r="O3" s="38"/>
      <c r="P3" s="38"/>
      <c r="Q3" s="38" t="s">
        <v>1</v>
      </c>
      <c r="R3" s="37"/>
    </row>
    <row r="4" spans="1:18" ht="14.25" customHeight="1" x14ac:dyDescent="0.3">
      <c r="A4" s="30" t="s">
        <v>5</v>
      </c>
      <c r="B4" s="30" t="s">
        <v>9</v>
      </c>
      <c r="C4" s="30"/>
      <c r="D4" s="30"/>
      <c r="E4" s="30"/>
      <c r="F4" s="30" t="s">
        <v>11</v>
      </c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 t="s">
        <v>8</v>
      </c>
    </row>
    <row r="5" spans="1:18" ht="15" customHeight="1" x14ac:dyDescent="0.3">
      <c r="A5" s="30"/>
      <c r="B5" s="30"/>
      <c r="C5" s="30"/>
      <c r="D5" s="30"/>
      <c r="E5" s="30"/>
      <c r="F5" s="31" t="s">
        <v>2</v>
      </c>
      <c r="G5" s="31"/>
      <c r="H5" s="31"/>
      <c r="I5" s="32"/>
      <c r="J5" s="33" t="s">
        <v>7</v>
      </c>
      <c r="K5" s="31"/>
      <c r="L5" s="31"/>
      <c r="M5" s="32"/>
      <c r="N5" s="33" t="s">
        <v>3</v>
      </c>
      <c r="O5" s="31"/>
      <c r="P5" s="31"/>
      <c r="Q5" s="32"/>
      <c r="R5" s="30"/>
    </row>
    <row r="6" spans="1:18" ht="125.25" customHeight="1" x14ac:dyDescent="0.3">
      <c r="A6" s="30"/>
      <c r="B6" s="5" t="s">
        <v>22</v>
      </c>
      <c r="C6" s="2" t="s">
        <v>6</v>
      </c>
      <c r="D6" s="2" t="s">
        <v>4</v>
      </c>
      <c r="E6" s="2" t="s">
        <v>10</v>
      </c>
      <c r="F6" s="2" t="s">
        <v>22</v>
      </c>
      <c r="G6" s="2" t="s">
        <v>6</v>
      </c>
      <c r="H6" s="2" t="s">
        <v>4</v>
      </c>
      <c r="I6" s="2" t="s">
        <v>10</v>
      </c>
      <c r="J6" s="2" t="s">
        <v>22</v>
      </c>
      <c r="K6" s="2" t="s">
        <v>6</v>
      </c>
      <c r="L6" s="2" t="s">
        <v>4</v>
      </c>
      <c r="M6" s="2" t="s">
        <v>10</v>
      </c>
      <c r="N6" s="2" t="s">
        <v>22</v>
      </c>
      <c r="O6" s="2" t="s">
        <v>6</v>
      </c>
      <c r="P6" s="2" t="s">
        <v>4</v>
      </c>
      <c r="Q6" s="2" t="s">
        <v>10</v>
      </c>
      <c r="R6" s="30"/>
    </row>
    <row r="7" spans="1:18" ht="130.19999999999999" customHeight="1" x14ac:dyDescent="0.3">
      <c r="A7" s="6" t="s">
        <v>14</v>
      </c>
      <c r="B7" s="25">
        <f>SUM(F7+J7+N7)</f>
        <v>67425</v>
      </c>
      <c r="C7" s="27">
        <f>SUM(G7+K7+O7)</f>
        <v>70036</v>
      </c>
      <c r="D7" s="21">
        <f>C7/B7*100</f>
        <v>103.87245087133851</v>
      </c>
      <c r="E7" s="21">
        <v>108.6</v>
      </c>
      <c r="F7" s="25">
        <v>67220</v>
      </c>
      <c r="G7" s="27">
        <v>69721</v>
      </c>
      <c r="H7" s="22">
        <f>G7/F7*100</f>
        <v>103.72061886343351</v>
      </c>
      <c r="I7" s="21">
        <v>108.3</v>
      </c>
      <c r="J7" s="25">
        <v>0</v>
      </c>
      <c r="K7" s="25">
        <v>195</v>
      </c>
      <c r="L7" s="28" t="e">
        <f>K7/J7*100</f>
        <v>#DIV/0!</v>
      </c>
      <c r="M7" s="21">
        <v>847.8</v>
      </c>
      <c r="N7" s="23">
        <v>205</v>
      </c>
      <c r="O7" s="25">
        <v>120</v>
      </c>
      <c r="P7" s="21">
        <f>O7/N7*100</f>
        <v>58.536585365853654</v>
      </c>
      <c r="Q7" s="21">
        <v>45.8</v>
      </c>
      <c r="R7" s="17"/>
    </row>
    <row r="10" spans="1:18" ht="18" x14ac:dyDescent="0.3">
      <c r="B10" s="8"/>
    </row>
    <row r="11" spans="1:18" ht="15.6" x14ac:dyDescent="0.3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18" ht="15.6" x14ac:dyDescent="0.3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</row>
    <row r="13" spans="1:18" ht="15.6" x14ac:dyDescent="0.3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</row>
  </sheetData>
  <mergeCells count="14">
    <mergeCell ref="A1:L1"/>
    <mergeCell ref="O1:P1"/>
    <mergeCell ref="Q1:R1"/>
    <mergeCell ref="A2:R2"/>
    <mergeCell ref="A3:L3"/>
    <mergeCell ref="O3:P3"/>
    <mergeCell ref="Q3:R3"/>
    <mergeCell ref="A4:A6"/>
    <mergeCell ref="B4:E5"/>
    <mergeCell ref="F4:Q4"/>
    <mergeCell ref="R4:R6"/>
    <mergeCell ref="F5:I5"/>
    <mergeCell ref="J5:M5"/>
    <mergeCell ref="N5:Q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zoomScale="70" zoomScaleNormal="70" workbookViewId="0">
      <selection activeCell="E7" sqref="E7"/>
    </sheetView>
  </sheetViews>
  <sheetFormatPr defaultColWidth="8.88671875" defaultRowHeight="13.8" x14ac:dyDescent="0.3"/>
  <cols>
    <col min="1" max="1" width="16.44140625" style="1" customWidth="1"/>
    <col min="2" max="2" width="9.44140625" style="1" customWidth="1"/>
    <col min="3" max="3" width="9.88671875" style="1" customWidth="1"/>
    <col min="4" max="4" width="10.5546875" style="1" customWidth="1"/>
    <col min="5" max="7" width="9.5546875" style="1" customWidth="1"/>
    <col min="8" max="8" width="10.33203125" style="1" customWidth="1"/>
    <col min="9" max="9" width="9.5546875" style="1" customWidth="1"/>
    <col min="10" max="10" width="8.88671875" style="1"/>
    <col min="11" max="11" width="9.5546875" style="1" customWidth="1"/>
    <col min="12" max="12" width="10.109375" style="1" bestFit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77734375" style="1" customWidth="1"/>
    <col min="17" max="17" width="9.5546875" style="1" customWidth="1"/>
    <col min="18" max="18" width="28.44140625" style="1" customWidth="1"/>
    <col min="19" max="16384" width="8.88671875" style="1"/>
  </cols>
  <sheetData>
    <row r="1" spans="1:18" ht="14.25" customHeight="1" x14ac:dyDescent="0.3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"/>
      <c r="O1" s="35"/>
      <c r="P1" s="35"/>
      <c r="Q1" s="34" t="s">
        <v>12</v>
      </c>
      <c r="R1" s="34"/>
    </row>
    <row r="2" spans="1:18" ht="36.75" customHeight="1" x14ac:dyDescent="0.3">
      <c r="A2" s="36" t="s">
        <v>27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4.25" customHeight="1" x14ac:dyDescent="0.3">
      <c r="A3" s="37" t="str">
        <f>'Таблица 6 картофель'!$A$3</f>
        <v>01.04.2019г.</v>
      </c>
      <c r="B3" s="37"/>
      <c r="C3" s="37"/>
      <c r="D3" s="37"/>
      <c r="E3" s="37"/>
      <c r="F3" s="38"/>
      <c r="G3" s="38"/>
      <c r="H3" s="38"/>
      <c r="I3" s="38"/>
      <c r="J3" s="38"/>
      <c r="K3" s="38"/>
      <c r="L3" s="38"/>
      <c r="M3" s="4"/>
      <c r="O3" s="38"/>
      <c r="P3" s="38"/>
      <c r="Q3" s="38" t="s">
        <v>1</v>
      </c>
      <c r="R3" s="37"/>
    </row>
    <row r="4" spans="1:18" ht="14.25" customHeight="1" x14ac:dyDescent="0.3">
      <c r="A4" s="30" t="s">
        <v>5</v>
      </c>
      <c r="B4" s="30" t="s">
        <v>9</v>
      </c>
      <c r="C4" s="30"/>
      <c r="D4" s="30"/>
      <c r="E4" s="30"/>
      <c r="F4" s="30" t="s">
        <v>11</v>
      </c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 t="s">
        <v>8</v>
      </c>
    </row>
    <row r="5" spans="1:18" ht="15" customHeight="1" x14ac:dyDescent="0.3">
      <c r="A5" s="30"/>
      <c r="B5" s="30"/>
      <c r="C5" s="30"/>
      <c r="D5" s="30"/>
      <c r="E5" s="30"/>
      <c r="F5" s="31" t="s">
        <v>2</v>
      </c>
      <c r="G5" s="31"/>
      <c r="H5" s="31"/>
      <c r="I5" s="32"/>
      <c r="J5" s="33" t="s">
        <v>7</v>
      </c>
      <c r="K5" s="31"/>
      <c r="L5" s="31"/>
      <c r="M5" s="32"/>
      <c r="N5" s="33" t="s">
        <v>3</v>
      </c>
      <c r="O5" s="31"/>
      <c r="P5" s="31"/>
      <c r="Q5" s="32"/>
      <c r="R5" s="30"/>
    </row>
    <row r="6" spans="1:18" ht="125.25" customHeight="1" x14ac:dyDescent="0.3">
      <c r="A6" s="30"/>
      <c r="B6" s="5" t="s">
        <v>22</v>
      </c>
      <c r="C6" s="2" t="s">
        <v>6</v>
      </c>
      <c r="D6" s="2" t="s">
        <v>4</v>
      </c>
      <c r="E6" s="2" t="s">
        <v>10</v>
      </c>
      <c r="F6" s="2" t="s">
        <v>22</v>
      </c>
      <c r="G6" s="2" t="s">
        <v>6</v>
      </c>
      <c r="H6" s="2" t="s">
        <v>4</v>
      </c>
      <c r="I6" s="2" t="s">
        <v>10</v>
      </c>
      <c r="J6" s="2" t="s">
        <v>22</v>
      </c>
      <c r="K6" s="2" t="s">
        <v>6</v>
      </c>
      <c r="L6" s="2" t="s">
        <v>4</v>
      </c>
      <c r="M6" s="2" t="s">
        <v>10</v>
      </c>
      <c r="N6" s="2" t="s">
        <v>22</v>
      </c>
      <c r="O6" s="2" t="s">
        <v>6</v>
      </c>
      <c r="P6" s="2" t="s">
        <v>4</v>
      </c>
      <c r="Q6" s="2" t="s">
        <v>10</v>
      </c>
      <c r="R6" s="30"/>
    </row>
    <row r="7" spans="1:18" ht="163.19999999999999" customHeight="1" x14ac:dyDescent="0.3">
      <c r="A7" s="6" t="s">
        <v>14</v>
      </c>
      <c r="B7" s="25">
        <f>SUM(F7+J7+N7)</f>
        <v>12176</v>
      </c>
      <c r="C7" s="25">
        <f>O7+K7+G7</f>
        <v>12203</v>
      </c>
      <c r="D7" s="21">
        <f>C7/B7*100</f>
        <v>100.22174770039423</v>
      </c>
      <c r="E7" s="21">
        <v>100.6</v>
      </c>
      <c r="F7" s="25">
        <v>11436</v>
      </c>
      <c r="G7" s="25">
        <v>11482</v>
      </c>
      <c r="H7" s="21">
        <f>G7/F7*100</f>
        <v>100.40223854494579</v>
      </c>
      <c r="I7" s="21">
        <v>100.8</v>
      </c>
      <c r="J7" s="25">
        <v>712</v>
      </c>
      <c r="K7" s="25">
        <v>685</v>
      </c>
      <c r="L7" s="21">
        <f>K7/J7*100</f>
        <v>96.207865168539328</v>
      </c>
      <c r="M7" s="21">
        <v>96.5</v>
      </c>
      <c r="N7" s="23">
        <v>28</v>
      </c>
      <c r="O7" s="25">
        <v>36</v>
      </c>
      <c r="P7" s="21">
        <f>O7/N7*100</f>
        <v>128.57142857142858</v>
      </c>
      <c r="Q7" s="21">
        <v>133.30000000000001</v>
      </c>
      <c r="R7" s="15"/>
    </row>
    <row r="8" spans="1:18" x14ac:dyDescent="0.3">
      <c r="E8" s="1" t="s">
        <v>18</v>
      </c>
    </row>
    <row r="10" spans="1:18" ht="15.6" x14ac:dyDescent="0.3">
      <c r="A10" s="9"/>
      <c r="B10" s="9"/>
      <c r="C10" s="9"/>
    </row>
    <row r="11" spans="1:18" ht="15.6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8" ht="15.6" x14ac:dyDescent="0.3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</sheetData>
  <mergeCells count="14">
    <mergeCell ref="A1:L1"/>
    <mergeCell ref="O1:P1"/>
    <mergeCell ref="Q1:R1"/>
    <mergeCell ref="A2:R2"/>
    <mergeCell ref="A3:L3"/>
    <mergeCell ref="O3:P3"/>
    <mergeCell ref="Q3:R3"/>
    <mergeCell ref="A4:A6"/>
    <mergeCell ref="B4:E5"/>
    <mergeCell ref="F4:Q4"/>
    <mergeCell ref="R4:R6"/>
    <mergeCell ref="F5:I5"/>
    <mergeCell ref="J5:M5"/>
    <mergeCell ref="N5:Q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opLeftCell="B1" zoomScale="70" zoomScaleNormal="70" workbookViewId="0">
      <selection activeCell="E7" sqref="E7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4" width="10.6640625" style="1" customWidth="1"/>
    <col min="5" max="7" width="9.5546875" style="1" customWidth="1"/>
    <col min="8" max="8" width="11.44140625" style="1" customWidth="1"/>
    <col min="9" max="9" width="9.5546875" style="1" customWidth="1"/>
    <col min="10" max="10" width="8.88671875" style="1"/>
    <col min="11" max="11" width="9.5546875" style="1" customWidth="1"/>
    <col min="12" max="12" width="10.5546875" style="1" bestFit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5546875" style="1" bestFit="1" customWidth="1"/>
    <col min="17" max="17" width="9.5546875" style="1" customWidth="1"/>
    <col min="18" max="18" width="16.88671875" style="1" customWidth="1"/>
    <col min="19" max="16384" width="8.88671875" style="1"/>
  </cols>
  <sheetData>
    <row r="1" spans="1:20" ht="14.25" customHeight="1" x14ac:dyDescent="0.3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"/>
      <c r="O1" s="35"/>
      <c r="P1" s="35"/>
      <c r="Q1" s="34" t="s">
        <v>12</v>
      </c>
      <c r="R1" s="34"/>
    </row>
    <row r="2" spans="1:20" ht="36.75" customHeight="1" x14ac:dyDescent="0.3">
      <c r="A2" s="36" t="s">
        <v>28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20" ht="14.25" customHeight="1" x14ac:dyDescent="0.3">
      <c r="A3" s="37" t="str">
        <f>'Таблица 6 картофель'!$A$3</f>
        <v>01.04.2019г.</v>
      </c>
      <c r="B3" s="37"/>
      <c r="C3" s="37"/>
      <c r="D3" s="37"/>
      <c r="E3" s="37"/>
      <c r="F3" s="38"/>
      <c r="G3" s="38"/>
      <c r="H3" s="38"/>
      <c r="I3" s="38"/>
      <c r="J3" s="38"/>
      <c r="K3" s="38"/>
      <c r="L3" s="38"/>
      <c r="M3" s="4"/>
      <c r="O3" s="38"/>
      <c r="P3" s="38"/>
      <c r="Q3" s="38" t="s">
        <v>1</v>
      </c>
      <c r="R3" s="37"/>
    </row>
    <row r="4" spans="1:20" ht="14.25" customHeight="1" x14ac:dyDescent="0.3">
      <c r="A4" s="30" t="s">
        <v>5</v>
      </c>
      <c r="B4" s="30" t="s">
        <v>9</v>
      </c>
      <c r="C4" s="30"/>
      <c r="D4" s="30"/>
      <c r="E4" s="30"/>
      <c r="F4" s="30" t="s">
        <v>11</v>
      </c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 t="s">
        <v>8</v>
      </c>
    </row>
    <row r="5" spans="1:20" ht="15" customHeight="1" x14ac:dyDescent="0.3">
      <c r="A5" s="30"/>
      <c r="B5" s="30"/>
      <c r="C5" s="30"/>
      <c r="D5" s="30"/>
      <c r="E5" s="30"/>
      <c r="F5" s="31" t="s">
        <v>2</v>
      </c>
      <c r="G5" s="31"/>
      <c r="H5" s="31"/>
      <c r="I5" s="32"/>
      <c r="J5" s="33" t="s">
        <v>7</v>
      </c>
      <c r="K5" s="31"/>
      <c r="L5" s="31"/>
      <c r="M5" s="32"/>
      <c r="N5" s="33" t="s">
        <v>3</v>
      </c>
      <c r="O5" s="31"/>
      <c r="P5" s="31"/>
      <c r="Q5" s="32"/>
      <c r="R5" s="30"/>
    </row>
    <row r="6" spans="1:20" ht="125.25" customHeight="1" x14ac:dyDescent="0.3">
      <c r="A6" s="30"/>
      <c r="B6" s="5" t="s">
        <v>22</v>
      </c>
      <c r="C6" s="2" t="s">
        <v>6</v>
      </c>
      <c r="D6" s="2" t="s">
        <v>4</v>
      </c>
      <c r="E6" s="2" t="s">
        <v>10</v>
      </c>
      <c r="F6" s="2" t="s">
        <v>22</v>
      </c>
      <c r="G6" s="2" t="s">
        <v>6</v>
      </c>
      <c r="H6" s="2" t="s">
        <v>4</v>
      </c>
      <c r="I6" s="2" t="s">
        <v>10</v>
      </c>
      <c r="J6" s="2" t="s">
        <v>22</v>
      </c>
      <c r="K6" s="2" t="s">
        <v>6</v>
      </c>
      <c r="L6" s="2" t="s">
        <v>4</v>
      </c>
      <c r="M6" s="2" t="s">
        <v>10</v>
      </c>
      <c r="N6" s="2" t="s">
        <v>22</v>
      </c>
      <c r="O6" s="2" t="s">
        <v>6</v>
      </c>
      <c r="P6" s="2" t="s">
        <v>4</v>
      </c>
      <c r="Q6" s="2" t="s">
        <v>10</v>
      </c>
      <c r="R6" s="30"/>
    </row>
    <row r="7" spans="1:20" ht="132.6" customHeight="1" x14ac:dyDescent="0.3">
      <c r="A7" s="6" t="s">
        <v>14</v>
      </c>
      <c r="B7" s="25">
        <f>SUM(F7+J7+N7)</f>
        <v>37579</v>
      </c>
      <c r="C7" s="25">
        <f>SUM(G7+K7+O7)</f>
        <v>37634</v>
      </c>
      <c r="D7" s="21">
        <f>C7/B7*100</f>
        <v>100.1463583384337</v>
      </c>
      <c r="E7" s="21">
        <v>100.5</v>
      </c>
      <c r="F7" s="25">
        <v>34031</v>
      </c>
      <c r="G7" s="25">
        <v>34286</v>
      </c>
      <c r="H7" s="22">
        <f>G7/F7*100</f>
        <v>100.74931679938879</v>
      </c>
      <c r="I7" s="22">
        <v>101.1</v>
      </c>
      <c r="J7" s="25">
        <v>3310</v>
      </c>
      <c r="K7" s="25">
        <v>3122</v>
      </c>
      <c r="L7" s="21">
        <f>K7/J7*100</f>
        <v>94.320241691842895</v>
      </c>
      <c r="M7" s="21">
        <v>94.6</v>
      </c>
      <c r="N7" s="23">
        <v>238</v>
      </c>
      <c r="O7" s="25">
        <v>226</v>
      </c>
      <c r="P7" s="21">
        <f>O7/N7*100</f>
        <v>94.9579831932773</v>
      </c>
      <c r="Q7" s="21">
        <v>95.8</v>
      </c>
      <c r="R7" s="17"/>
      <c r="S7" s="8"/>
      <c r="T7" s="8"/>
    </row>
    <row r="8" spans="1:20" ht="21" x14ac:dyDescent="0.3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</row>
    <row r="9" spans="1:20" ht="21" x14ac:dyDescent="0.3"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</row>
    <row r="10" spans="1:20" ht="21" x14ac:dyDescent="0.3">
      <c r="A10" s="9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</row>
    <row r="11" spans="1:20" ht="21" x14ac:dyDescent="0.3"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</row>
  </sheetData>
  <mergeCells count="14">
    <mergeCell ref="A1:L1"/>
    <mergeCell ref="O1:P1"/>
    <mergeCell ref="Q1:R1"/>
    <mergeCell ref="A2:R2"/>
    <mergeCell ref="A3:L3"/>
    <mergeCell ref="O3:P3"/>
    <mergeCell ref="Q3:R3"/>
    <mergeCell ref="A4:A6"/>
    <mergeCell ref="B4:E5"/>
    <mergeCell ref="F4:Q4"/>
    <mergeCell ref="R4:R6"/>
    <mergeCell ref="F5:I5"/>
    <mergeCell ref="J5:M5"/>
    <mergeCell ref="N5:Q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abSelected="1" zoomScale="70" zoomScaleNormal="70" workbookViewId="0">
      <selection activeCell="E7" sqref="E7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4" width="10.21875" style="1" customWidth="1"/>
    <col min="5" max="7" width="9.5546875" style="1" customWidth="1"/>
    <col min="8" max="8" width="10.6640625" style="1" customWidth="1"/>
    <col min="9" max="11" width="9.5546875" style="1" customWidth="1"/>
    <col min="12" max="12" width="11.6640625" style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5546875" style="1" bestFit="1" customWidth="1"/>
    <col min="17" max="17" width="9.5546875" style="1" customWidth="1"/>
    <col min="18" max="18" width="21.33203125" style="1" customWidth="1"/>
    <col min="19" max="16384" width="8.88671875" style="1"/>
  </cols>
  <sheetData>
    <row r="1" spans="1:18" ht="14.25" customHeight="1" x14ac:dyDescent="0.3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"/>
      <c r="O1" s="35"/>
      <c r="P1" s="35"/>
      <c r="Q1" s="34" t="s">
        <v>0</v>
      </c>
      <c r="R1" s="34"/>
    </row>
    <row r="2" spans="1:18" ht="36.75" customHeight="1" x14ac:dyDescent="0.3">
      <c r="A2" s="36" t="s">
        <v>29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4.25" customHeight="1" x14ac:dyDescent="0.3">
      <c r="A3" s="37" t="str">
        <f>'Таблица 6 картофель'!$A$3</f>
        <v>01.04.2019г.</v>
      </c>
      <c r="B3" s="37"/>
      <c r="C3" s="37"/>
      <c r="D3" s="37"/>
      <c r="E3" s="37"/>
      <c r="F3" s="38"/>
      <c r="G3" s="38"/>
      <c r="H3" s="38"/>
      <c r="I3" s="38"/>
      <c r="J3" s="38"/>
      <c r="K3" s="38"/>
      <c r="L3" s="38"/>
      <c r="M3" s="4"/>
      <c r="O3" s="38"/>
      <c r="P3" s="38"/>
      <c r="Q3" s="38" t="s">
        <v>1</v>
      </c>
      <c r="R3" s="37"/>
    </row>
    <row r="4" spans="1:18" ht="14.25" customHeight="1" x14ac:dyDescent="0.3">
      <c r="A4" s="30" t="s">
        <v>5</v>
      </c>
      <c r="B4" s="30" t="s">
        <v>9</v>
      </c>
      <c r="C4" s="30"/>
      <c r="D4" s="30"/>
      <c r="E4" s="30"/>
      <c r="F4" s="30" t="s">
        <v>11</v>
      </c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 t="s">
        <v>8</v>
      </c>
    </row>
    <row r="5" spans="1:18" ht="15" customHeight="1" x14ac:dyDescent="0.3">
      <c r="A5" s="30"/>
      <c r="B5" s="30"/>
      <c r="C5" s="30"/>
      <c r="D5" s="30"/>
      <c r="E5" s="30"/>
      <c r="F5" s="31" t="s">
        <v>2</v>
      </c>
      <c r="G5" s="31"/>
      <c r="H5" s="31"/>
      <c r="I5" s="32"/>
      <c r="J5" s="33" t="s">
        <v>7</v>
      </c>
      <c r="K5" s="31"/>
      <c r="L5" s="31"/>
      <c r="M5" s="32"/>
      <c r="N5" s="33" t="s">
        <v>3</v>
      </c>
      <c r="O5" s="31"/>
      <c r="P5" s="31"/>
      <c r="Q5" s="32"/>
      <c r="R5" s="30"/>
    </row>
    <row r="6" spans="1:18" ht="125.25" customHeight="1" x14ac:dyDescent="0.3">
      <c r="A6" s="30"/>
      <c r="B6" s="5" t="s">
        <v>22</v>
      </c>
      <c r="C6" s="2" t="s">
        <v>6</v>
      </c>
      <c r="D6" s="2" t="s">
        <v>4</v>
      </c>
      <c r="E6" s="2" t="s">
        <v>10</v>
      </c>
      <c r="F6" s="2" t="s">
        <v>22</v>
      </c>
      <c r="G6" s="2" t="s">
        <v>6</v>
      </c>
      <c r="H6" s="2" t="s">
        <v>4</v>
      </c>
      <c r="I6" s="2" t="s">
        <v>10</v>
      </c>
      <c r="J6" s="2" t="s">
        <v>22</v>
      </c>
      <c r="K6" s="2" t="s">
        <v>6</v>
      </c>
      <c r="L6" s="2" t="s">
        <v>4</v>
      </c>
      <c r="M6" s="2" t="s">
        <v>10</v>
      </c>
      <c r="N6" s="2" t="s">
        <v>22</v>
      </c>
      <c r="O6" s="2" t="s">
        <v>6</v>
      </c>
      <c r="P6" s="2" t="s">
        <v>4</v>
      </c>
      <c r="Q6" s="2" t="s">
        <v>10</v>
      </c>
      <c r="R6" s="30"/>
    </row>
    <row r="7" spans="1:18" ht="52.2" customHeight="1" x14ac:dyDescent="0.3">
      <c r="A7" s="6" t="s">
        <v>14</v>
      </c>
      <c r="B7" s="21">
        <f>SUM(F7+J7+N7)</f>
        <v>90.695000000000007</v>
      </c>
      <c r="C7" s="22">
        <f>SUM(G7+K7+O7)</f>
        <v>25.647000000000002</v>
      </c>
      <c r="D7" s="21">
        <f>C7/B7*100</f>
        <v>28.278295385633168</v>
      </c>
      <c r="E7" s="21">
        <v>100.3</v>
      </c>
      <c r="F7" s="24">
        <v>85.998000000000005</v>
      </c>
      <c r="G7" s="22">
        <v>24.76</v>
      </c>
      <c r="H7" s="21">
        <f>G7/F7*100</f>
        <v>28.79136724109863</v>
      </c>
      <c r="I7" s="22">
        <v>104</v>
      </c>
      <c r="J7" s="24">
        <v>4.5350000000000001</v>
      </c>
      <c r="K7" s="24">
        <v>0.83799999999999997</v>
      </c>
      <c r="L7" s="21">
        <f>K7/J7*100</f>
        <v>18.478500551267913</v>
      </c>
      <c r="M7" s="21">
        <v>49.2</v>
      </c>
      <c r="N7" s="23">
        <v>0.16200000000000001</v>
      </c>
      <c r="O7" s="24">
        <v>4.9000000000000002E-2</v>
      </c>
      <c r="P7" s="21">
        <f>O7/N7*100</f>
        <v>30.246913580246915</v>
      </c>
      <c r="Q7" s="21">
        <v>64.5</v>
      </c>
      <c r="R7" s="7"/>
    </row>
    <row r="10" spans="1:18" ht="15.6" x14ac:dyDescent="0.3">
      <c r="C10" s="9"/>
      <c r="G10" s="9"/>
      <c r="K10" s="9"/>
      <c r="O10" s="9"/>
    </row>
  </sheetData>
  <mergeCells count="14">
    <mergeCell ref="A1:L1"/>
    <mergeCell ref="O1:P1"/>
    <mergeCell ref="Q1:R1"/>
    <mergeCell ref="A2:R2"/>
    <mergeCell ref="A3:L3"/>
    <mergeCell ref="O3:P3"/>
    <mergeCell ref="Q3:R3"/>
    <mergeCell ref="A4:A6"/>
    <mergeCell ref="B4:E5"/>
    <mergeCell ref="F4:Q4"/>
    <mergeCell ref="R4:R6"/>
    <mergeCell ref="F5:I5"/>
    <mergeCell ref="J5:M5"/>
    <mergeCell ref="N5:Q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opLeftCell="B1" zoomScale="80" zoomScaleNormal="80" workbookViewId="0">
      <selection activeCell="F15" sqref="F15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4" width="10.44140625" style="1" customWidth="1"/>
    <col min="5" max="7" width="9.5546875" style="1" customWidth="1"/>
    <col min="8" max="8" width="10.44140625" style="1" customWidth="1"/>
    <col min="9" max="9" width="9.5546875" style="1" customWidth="1"/>
    <col min="10" max="10" width="8.88671875" style="1"/>
    <col min="11" max="11" width="9.5546875" style="1" customWidth="1"/>
    <col min="12" max="12" width="10.5546875" style="1" bestFit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5546875" style="1" bestFit="1" customWidth="1"/>
    <col min="17" max="17" width="9.5546875" style="1" customWidth="1"/>
    <col min="18" max="18" width="23.88671875" style="1" customWidth="1"/>
    <col min="19" max="16384" width="8.88671875" style="1"/>
  </cols>
  <sheetData>
    <row r="1" spans="1:18" ht="14.25" customHeight="1" x14ac:dyDescent="0.3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"/>
      <c r="O1" s="35"/>
      <c r="P1" s="35"/>
      <c r="Q1" s="34" t="s">
        <v>0</v>
      </c>
      <c r="R1" s="34"/>
    </row>
    <row r="2" spans="1:18" ht="36.75" customHeight="1" x14ac:dyDescent="0.3">
      <c r="A2" s="36" t="s">
        <v>30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4.25" customHeight="1" x14ac:dyDescent="0.3">
      <c r="A3" s="37" t="str">
        <f>'Таблица 6 картофель'!$A$3</f>
        <v>01.04.2019г.</v>
      </c>
      <c r="B3" s="37"/>
      <c r="C3" s="37"/>
      <c r="D3" s="37"/>
      <c r="E3" s="37"/>
      <c r="F3" s="38"/>
      <c r="G3" s="38"/>
      <c r="H3" s="38"/>
      <c r="I3" s="38"/>
      <c r="J3" s="38"/>
      <c r="K3" s="38"/>
      <c r="L3" s="38"/>
      <c r="M3" s="4"/>
      <c r="O3" s="38"/>
      <c r="P3" s="38"/>
      <c r="Q3" s="38" t="s">
        <v>1</v>
      </c>
      <c r="R3" s="37"/>
    </row>
    <row r="4" spans="1:18" ht="14.25" customHeight="1" x14ac:dyDescent="0.3">
      <c r="A4" s="30" t="s">
        <v>5</v>
      </c>
      <c r="B4" s="30" t="s">
        <v>9</v>
      </c>
      <c r="C4" s="30"/>
      <c r="D4" s="30"/>
      <c r="E4" s="30"/>
      <c r="F4" s="30" t="s">
        <v>11</v>
      </c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 t="s">
        <v>8</v>
      </c>
    </row>
    <row r="5" spans="1:18" ht="15" customHeight="1" x14ac:dyDescent="0.3">
      <c r="A5" s="30"/>
      <c r="B5" s="30"/>
      <c r="C5" s="30"/>
      <c r="D5" s="30"/>
      <c r="E5" s="30"/>
      <c r="F5" s="31" t="s">
        <v>2</v>
      </c>
      <c r="G5" s="31"/>
      <c r="H5" s="31"/>
      <c r="I5" s="32"/>
      <c r="J5" s="33" t="s">
        <v>7</v>
      </c>
      <c r="K5" s="31"/>
      <c r="L5" s="31"/>
      <c r="M5" s="32"/>
      <c r="N5" s="33" t="s">
        <v>3</v>
      </c>
      <c r="O5" s="31"/>
      <c r="P5" s="31"/>
      <c r="Q5" s="32"/>
      <c r="R5" s="30"/>
    </row>
    <row r="6" spans="1:18" ht="120" customHeight="1" x14ac:dyDescent="0.3">
      <c r="A6" s="30"/>
      <c r="B6" s="5" t="s">
        <v>22</v>
      </c>
      <c r="C6" s="2" t="s">
        <v>6</v>
      </c>
      <c r="D6" s="2" t="s">
        <v>4</v>
      </c>
      <c r="E6" s="2" t="s">
        <v>10</v>
      </c>
      <c r="F6" s="2" t="s">
        <v>22</v>
      </c>
      <c r="G6" s="2" t="s">
        <v>6</v>
      </c>
      <c r="H6" s="2" t="s">
        <v>4</v>
      </c>
      <c r="I6" s="2" t="s">
        <v>10</v>
      </c>
      <c r="J6" s="2" t="s">
        <v>22</v>
      </c>
      <c r="K6" s="2" t="s">
        <v>6</v>
      </c>
      <c r="L6" s="2" t="s">
        <v>4</v>
      </c>
      <c r="M6" s="2" t="s">
        <v>10</v>
      </c>
      <c r="N6" s="2" t="s">
        <v>22</v>
      </c>
      <c r="O6" s="2" t="s">
        <v>6</v>
      </c>
      <c r="P6" s="2" t="s">
        <v>4</v>
      </c>
      <c r="Q6" s="2" t="s">
        <v>10</v>
      </c>
      <c r="R6" s="30"/>
    </row>
    <row r="7" spans="1:18" ht="33" customHeight="1" x14ac:dyDescent="0.3">
      <c r="A7" s="6" t="s">
        <v>14</v>
      </c>
      <c r="B7" s="21">
        <f>SUM(F7+J7+N7)</f>
        <v>33.800000000000004</v>
      </c>
      <c r="C7" s="22">
        <f>SUM(G7+K7+O7)</f>
        <v>6.9669999999999996</v>
      </c>
      <c r="D7" s="21">
        <f>C7/B7*100</f>
        <v>20.612426035502953</v>
      </c>
      <c r="E7" s="21">
        <v>74.2</v>
      </c>
      <c r="F7" s="24">
        <v>29.818999999999999</v>
      </c>
      <c r="G7" s="22">
        <v>6.01</v>
      </c>
      <c r="H7" s="22">
        <f>G7/F7*100</f>
        <v>20.154934773131224</v>
      </c>
      <c r="I7" s="22">
        <v>74.099999999999994</v>
      </c>
      <c r="J7" s="24">
        <v>3.7530000000000001</v>
      </c>
      <c r="K7" s="22">
        <v>0.93799999999999994</v>
      </c>
      <c r="L7" s="21">
        <f>K7/J7*100</f>
        <v>24.99333866240341</v>
      </c>
      <c r="M7" s="21">
        <v>74.900000000000006</v>
      </c>
      <c r="N7" s="23">
        <v>0.22800000000000001</v>
      </c>
      <c r="O7" s="24">
        <v>1.9E-2</v>
      </c>
      <c r="P7" s="21">
        <f>O7/N7*100</f>
        <v>8.3333333333333321</v>
      </c>
      <c r="Q7" s="21">
        <v>67.8</v>
      </c>
      <c r="R7" s="7"/>
    </row>
    <row r="10" spans="1:18" ht="15.6" x14ac:dyDescent="0.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8" ht="15.6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</sheetData>
  <mergeCells count="14">
    <mergeCell ref="A1:L1"/>
    <mergeCell ref="O1:P1"/>
    <mergeCell ref="Q1:R1"/>
    <mergeCell ref="A2:R2"/>
    <mergeCell ref="A3:L3"/>
    <mergeCell ref="O3:P3"/>
    <mergeCell ref="Q3:R3"/>
    <mergeCell ref="A4:A6"/>
    <mergeCell ref="B4:E5"/>
    <mergeCell ref="F4:Q4"/>
    <mergeCell ref="R4:R6"/>
    <mergeCell ref="F5:I5"/>
    <mergeCell ref="J5:M5"/>
    <mergeCell ref="N5:Q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zoomScale="80" zoomScaleNormal="80" workbookViewId="0">
      <selection activeCell="F15" sqref="F15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8" width="9.5546875" style="1" customWidth="1"/>
    <col min="9" max="9" width="11.44140625" style="1" customWidth="1"/>
    <col min="10" max="10" width="8.88671875" style="1"/>
    <col min="11" max="11" width="9.5546875" style="1" customWidth="1"/>
    <col min="12" max="12" width="8.88671875" style="1"/>
    <col min="13" max="13" width="9.88671875" style="1" customWidth="1"/>
    <col min="14" max="14" width="8.88671875" style="1" customWidth="1"/>
    <col min="15" max="15" width="9.6640625" style="1" customWidth="1"/>
    <col min="16" max="16" width="8.88671875" style="1"/>
    <col min="17" max="17" width="9.5546875" style="1" customWidth="1"/>
    <col min="18" max="18" width="16.88671875" style="1" customWidth="1"/>
    <col min="19" max="16384" width="8.88671875" style="1"/>
  </cols>
  <sheetData>
    <row r="1" spans="1:18" ht="14.25" customHeight="1" x14ac:dyDescent="0.3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10"/>
      <c r="O1" s="35"/>
      <c r="P1" s="35"/>
      <c r="Q1" s="34" t="s">
        <v>0</v>
      </c>
      <c r="R1" s="34"/>
    </row>
    <row r="2" spans="1:18" ht="36.75" customHeight="1" x14ac:dyDescent="0.3">
      <c r="A2" s="36" t="s">
        <v>21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4.25" customHeight="1" x14ac:dyDescent="0.3">
      <c r="A3" s="37" t="str">
        <f>'Таблица 6 картофель'!$A$3</f>
        <v>01.04.2019г.</v>
      </c>
      <c r="B3" s="37"/>
      <c r="C3" s="37"/>
      <c r="D3" s="37"/>
      <c r="E3" s="37"/>
      <c r="F3" s="38"/>
      <c r="G3" s="38"/>
      <c r="H3" s="38"/>
      <c r="I3" s="38"/>
      <c r="J3" s="38"/>
      <c r="K3" s="38"/>
      <c r="L3" s="38"/>
      <c r="M3" s="11"/>
      <c r="O3" s="38"/>
      <c r="P3" s="38"/>
      <c r="Q3" s="38" t="s">
        <v>1</v>
      </c>
      <c r="R3" s="37"/>
    </row>
    <row r="4" spans="1:18" ht="14.25" customHeight="1" x14ac:dyDescent="0.3">
      <c r="A4" s="30" t="s">
        <v>5</v>
      </c>
      <c r="B4" s="30" t="s">
        <v>9</v>
      </c>
      <c r="C4" s="30"/>
      <c r="D4" s="30"/>
      <c r="E4" s="30"/>
      <c r="F4" s="30" t="s">
        <v>11</v>
      </c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 t="s">
        <v>8</v>
      </c>
    </row>
    <row r="5" spans="1:18" ht="15" customHeight="1" x14ac:dyDescent="0.3">
      <c r="A5" s="30"/>
      <c r="B5" s="30"/>
      <c r="C5" s="30"/>
      <c r="D5" s="30"/>
      <c r="E5" s="30"/>
      <c r="F5" s="31" t="s">
        <v>2</v>
      </c>
      <c r="G5" s="31"/>
      <c r="H5" s="31"/>
      <c r="I5" s="32"/>
      <c r="J5" s="33" t="s">
        <v>7</v>
      </c>
      <c r="K5" s="31"/>
      <c r="L5" s="31"/>
      <c r="M5" s="32"/>
      <c r="N5" s="33" t="s">
        <v>3</v>
      </c>
      <c r="O5" s="31"/>
      <c r="P5" s="31"/>
      <c r="Q5" s="32"/>
      <c r="R5" s="30"/>
    </row>
    <row r="6" spans="1:18" ht="125.25" customHeight="1" x14ac:dyDescent="0.3">
      <c r="A6" s="30"/>
      <c r="B6" s="5" t="s">
        <v>22</v>
      </c>
      <c r="C6" s="2" t="s">
        <v>6</v>
      </c>
      <c r="D6" s="2" t="s">
        <v>4</v>
      </c>
      <c r="E6" s="2" t="s">
        <v>10</v>
      </c>
      <c r="F6" s="2" t="s">
        <v>22</v>
      </c>
      <c r="G6" s="2" t="s">
        <v>6</v>
      </c>
      <c r="H6" s="2" t="s">
        <v>4</v>
      </c>
      <c r="I6" s="2" t="s">
        <v>10</v>
      </c>
      <c r="J6" s="2" t="s">
        <v>22</v>
      </c>
      <c r="K6" s="2" t="s">
        <v>6</v>
      </c>
      <c r="L6" s="2" t="s">
        <v>4</v>
      </c>
      <c r="M6" s="2" t="s">
        <v>10</v>
      </c>
      <c r="N6" s="2" t="s">
        <v>22</v>
      </c>
      <c r="O6" s="2" t="s">
        <v>6</v>
      </c>
      <c r="P6" s="2" t="s">
        <v>4</v>
      </c>
      <c r="Q6" s="2" t="s">
        <v>10</v>
      </c>
      <c r="R6" s="30"/>
    </row>
    <row r="7" spans="1:18" ht="132.6" customHeight="1" x14ac:dyDescent="0.3">
      <c r="A7" s="6" t="s">
        <v>14</v>
      </c>
      <c r="B7" s="21">
        <f>SUM(F7+J7+N7)</f>
        <v>22</v>
      </c>
      <c r="C7" s="22">
        <f>G7+K7+O7</f>
        <v>0</v>
      </c>
      <c r="D7" s="21">
        <f>C7/B7*100</f>
        <v>0</v>
      </c>
      <c r="E7" s="21"/>
      <c r="F7" s="21">
        <v>4.7</v>
      </c>
      <c r="G7" s="22"/>
      <c r="H7" s="22">
        <f>G7/F7*100</f>
        <v>0</v>
      </c>
      <c r="I7" s="22"/>
      <c r="J7" s="21">
        <v>9.1999999999999993</v>
      </c>
      <c r="K7" s="22"/>
      <c r="L7" s="21">
        <f>K7/J7*100</f>
        <v>0</v>
      </c>
      <c r="M7" s="21"/>
      <c r="N7" s="23">
        <v>8.1</v>
      </c>
      <c r="O7" s="22"/>
      <c r="P7" s="21">
        <f>O7/N7*100</f>
        <v>0</v>
      </c>
      <c r="Q7" s="21"/>
      <c r="R7" s="17" t="s">
        <v>20</v>
      </c>
    </row>
    <row r="12" spans="1:18" x14ac:dyDescent="0.3">
      <c r="C12" s="12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view="pageBreakPreview" zoomScale="70" zoomScaleNormal="100" zoomScaleSheetLayoutView="70" workbookViewId="0">
      <selection activeCell="B9" sqref="B9"/>
    </sheetView>
  </sheetViews>
  <sheetFormatPr defaultColWidth="8.88671875" defaultRowHeight="13.8" x14ac:dyDescent="0.3"/>
  <cols>
    <col min="1" max="1" width="21.6640625" style="1" customWidth="1"/>
    <col min="2" max="2" width="9.44140625" style="1" customWidth="1"/>
    <col min="3" max="3" width="9.88671875" style="1" customWidth="1"/>
    <col min="4" max="4" width="9.5546875" style="1" customWidth="1"/>
    <col min="5" max="5" width="15.44140625" style="1" customWidth="1"/>
    <col min="6" max="8" width="9.5546875" style="1" customWidth="1"/>
    <col min="9" max="9" width="13.44140625" style="1" customWidth="1"/>
    <col min="10" max="10" width="8.88671875" style="1"/>
    <col min="11" max="11" width="9.5546875" style="1" customWidth="1"/>
    <col min="12" max="12" width="8.88671875" style="1"/>
    <col min="13" max="13" width="13.109375" style="1" customWidth="1"/>
    <col min="14" max="14" width="8.88671875" style="1" customWidth="1"/>
    <col min="15" max="15" width="9.6640625" style="1" customWidth="1"/>
    <col min="16" max="16" width="8.88671875" style="1"/>
    <col min="17" max="17" width="13" style="1" customWidth="1"/>
    <col min="18" max="18" width="19.109375" style="1" customWidth="1"/>
    <col min="19" max="16384" width="8.88671875" style="1"/>
  </cols>
  <sheetData>
    <row r="1" spans="1:18" ht="14.25" customHeight="1" x14ac:dyDescent="0.3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13"/>
      <c r="O1" s="35"/>
      <c r="P1" s="35"/>
      <c r="Q1" s="34" t="s">
        <v>17</v>
      </c>
      <c r="R1" s="34"/>
    </row>
    <row r="2" spans="1:18" ht="36.75" customHeight="1" x14ac:dyDescent="0.3">
      <c r="A2" s="36" t="s">
        <v>31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4.25" customHeight="1" x14ac:dyDescent="0.3">
      <c r="A3" s="37" t="s">
        <v>23</v>
      </c>
      <c r="B3" s="37"/>
      <c r="C3" s="37"/>
      <c r="D3" s="37"/>
      <c r="E3" s="37"/>
      <c r="F3" s="38"/>
      <c r="G3" s="38"/>
      <c r="H3" s="38"/>
      <c r="I3" s="38"/>
      <c r="J3" s="38"/>
      <c r="K3" s="38"/>
      <c r="L3" s="38"/>
      <c r="M3" s="14"/>
      <c r="O3" s="37"/>
      <c r="P3" s="37"/>
      <c r="Q3" s="37" t="s">
        <v>1</v>
      </c>
      <c r="R3" s="37"/>
    </row>
    <row r="4" spans="1:18" ht="14.25" customHeight="1" x14ac:dyDescent="0.3">
      <c r="A4" s="30" t="s">
        <v>5</v>
      </c>
      <c r="B4" s="30" t="s">
        <v>9</v>
      </c>
      <c r="C4" s="30"/>
      <c r="D4" s="30"/>
      <c r="E4" s="30"/>
      <c r="F4" s="30" t="s">
        <v>11</v>
      </c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 t="s">
        <v>8</v>
      </c>
    </row>
    <row r="5" spans="1:18" ht="15" customHeight="1" x14ac:dyDescent="0.3">
      <c r="A5" s="30"/>
      <c r="B5" s="30"/>
      <c r="C5" s="30"/>
      <c r="D5" s="30"/>
      <c r="E5" s="30"/>
      <c r="F5" s="33" t="s">
        <v>2</v>
      </c>
      <c r="G5" s="31"/>
      <c r="H5" s="31"/>
      <c r="I5" s="32"/>
      <c r="J5" s="33" t="s">
        <v>7</v>
      </c>
      <c r="K5" s="31"/>
      <c r="L5" s="31"/>
      <c r="M5" s="32"/>
      <c r="N5" s="33" t="s">
        <v>3</v>
      </c>
      <c r="O5" s="31"/>
      <c r="P5" s="31"/>
      <c r="Q5" s="32"/>
      <c r="R5" s="30"/>
    </row>
    <row r="6" spans="1:18" ht="125.25" customHeight="1" x14ac:dyDescent="0.3">
      <c r="A6" s="30"/>
      <c r="B6" s="5" t="s">
        <v>22</v>
      </c>
      <c r="C6" s="2" t="s">
        <v>6</v>
      </c>
      <c r="D6" s="2" t="s">
        <v>4</v>
      </c>
      <c r="E6" s="2" t="s">
        <v>10</v>
      </c>
      <c r="F6" s="5" t="s">
        <v>22</v>
      </c>
      <c r="G6" s="2" t="s">
        <v>6</v>
      </c>
      <c r="H6" s="2" t="s">
        <v>4</v>
      </c>
      <c r="I6" s="2" t="s">
        <v>10</v>
      </c>
      <c r="J6" s="5" t="s">
        <v>22</v>
      </c>
      <c r="K6" s="2" t="s">
        <v>6</v>
      </c>
      <c r="L6" s="2" t="s">
        <v>4</v>
      </c>
      <c r="M6" s="2" t="s">
        <v>10</v>
      </c>
      <c r="N6" s="5" t="s">
        <v>22</v>
      </c>
      <c r="O6" s="2" t="s">
        <v>6</v>
      </c>
      <c r="P6" s="2" t="s">
        <v>4</v>
      </c>
      <c r="Q6" s="2" t="s">
        <v>10</v>
      </c>
      <c r="R6" s="30"/>
    </row>
    <row r="7" spans="1:18" s="8" customFormat="1" ht="99" customHeight="1" x14ac:dyDescent="0.3">
      <c r="A7" s="6" t="str">
        <f>'Таблица 5 овощи'!$A$7</f>
        <v>Выселковский</v>
      </c>
      <c r="B7" s="18">
        <f>SUM(F7+J7+N7)</f>
        <v>13.58</v>
      </c>
      <c r="C7" s="19">
        <f>SUM(G7+K7+O7)</f>
        <v>0</v>
      </c>
      <c r="D7" s="18">
        <f>C7/B7*100</f>
        <v>0</v>
      </c>
      <c r="E7" s="18"/>
      <c r="F7" s="18">
        <v>1.7</v>
      </c>
      <c r="G7" s="19"/>
      <c r="H7" s="19">
        <f>G7/F7*100</f>
        <v>0</v>
      </c>
      <c r="I7" s="19"/>
      <c r="J7" s="18">
        <v>11.5</v>
      </c>
      <c r="K7" s="19"/>
      <c r="L7" s="18">
        <f>K7/J7*100</f>
        <v>0</v>
      </c>
      <c r="M7" s="18"/>
      <c r="N7" s="20">
        <v>0.38</v>
      </c>
      <c r="O7" s="19"/>
      <c r="P7" s="18">
        <f>O7/N7*100</f>
        <v>0</v>
      </c>
      <c r="Q7" s="18"/>
      <c r="R7" s="17" t="s">
        <v>19</v>
      </c>
    </row>
    <row r="9" spans="1:18" ht="21" x14ac:dyDescent="0.3">
      <c r="B9" s="26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ageMargins left="0.7" right="0.7" top="0.75" bottom="0.75" header="0.3" footer="0.3"/>
  <pageSetup paperSize="9" scale="6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D1" workbookViewId="0">
      <selection activeCell="D1" sqref="D1"/>
    </sheetView>
  </sheetViews>
  <sheetFormatPr defaultRowHeight="14.4" x14ac:dyDescent="0.3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C1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Таблица 5 птица</vt:lpstr>
      <vt:lpstr>Таблица 5 овцы козы</vt:lpstr>
      <vt:lpstr>Таблица 5 свиней</vt:lpstr>
      <vt:lpstr>Таблица 5 коров</vt:lpstr>
      <vt:lpstr>Таблица 5 КРС</vt:lpstr>
      <vt:lpstr>Таблица 5 молоко</vt:lpstr>
      <vt:lpstr>Таблица 5 скот и птица</vt:lpstr>
      <vt:lpstr>Таблица 5 овощи</vt:lpstr>
      <vt:lpstr>Таблица 6 картофель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Заместитель начальника отдела</dc:creator>
  <cp:lastModifiedBy>1</cp:lastModifiedBy>
  <cp:lastPrinted>2019-04-15T07:37:05Z</cp:lastPrinted>
  <dcterms:created xsi:type="dcterms:W3CDTF">2014-05-23T07:11:06Z</dcterms:created>
  <dcterms:modified xsi:type="dcterms:W3CDTF">2019-04-15T07:41:41Z</dcterms:modified>
</cp:coreProperties>
</file>