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Выселковский" sheetId="1" r:id="rId1"/>
  </sheets>
  <externalReferences>
    <externalReference r:id="rId2"/>
  </externalReferences>
  <definedNames>
    <definedName name="_xlnm.Print_Titles" localSheetId="0">Выселковский!$14:$15</definedName>
    <definedName name="_xlnm.Print_Area" localSheetId="0">Выселковский!$A$1:$I$101</definedName>
  </definedNames>
  <calcPr calcId="114210" fullCalcOnLoad="1"/>
</workbook>
</file>

<file path=xl/calcChain.xml><?xml version="1.0" encoding="utf-8"?>
<calcChain xmlns="http://schemas.openxmlformats.org/spreadsheetml/2006/main">
  <c r="D23" i="1"/>
  <c r="G91"/>
  <c r="F91"/>
  <c r="E91"/>
  <c r="D91"/>
  <c r="C91"/>
  <c r="B91"/>
  <c r="G89"/>
  <c r="F89"/>
  <c r="E89"/>
  <c r="D89"/>
  <c r="C89"/>
  <c r="B89"/>
  <c r="G87"/>
  <c r="C87"/>
  <c r="I87"/>
  <c r="F87"/>
  <c r="E87"/>
  <c r="H87"/>
  <c r="D87"/>
  <c r="B87"/>
  <c r="G85"/>
  <c r="C85"/>
  <c r="I85"/>
  <c r="F85"/>
  <c r="E85"/>
  <c r="D85"/>
  <c r="B85"/>
  <c r="G83"/>
  <c r="F83"/>
  <c r="E83"/>
  <c r="D83"/>
  <c r="C83"/>
  <c r="B83"/>
  <c r="G81"/>
  <c r="F81"/>
  <c r="E81"/>
  <c r="D81"/>
  <c r="E82"/>
  <c r="C81"/>
  <c r="B81"/>
  <c r="C82"/>
  <c r="G79"/>
  <c r="F79"/>
  <c r="E79"/>
  <c r="D79"/>
  <c r="C79"/>
  <c r="B79"/>
  <c r="G77"/>
  <c r="F77"/>
  <c r="E77"/>
  <c r="D77"/>
  <c r="C77"/>
  <c r="B77"/>
  <c r="G74"/>
  <c r="F74"/>
  <c r="E74"/>
  <c r="D74"/>
  <c r="C74"/>
  <c r="B74"/>
  <c r="G72"/>
  <c r="F72"/>
  <c r="E72"/>
  <c r="D72"/>
  <c r="C72"/>
  <c r="B72"/>
  <c r="G69"/>
  <c r="F69"/>
  <c r="G70"/>
  <c r="E69"/>
  <c r="D69"/>
  <c r="C69"/>
  <c r="B69"/>
  <c r="G67"/>
  <c r="F67"/>
  <c r="E67"/>
  <c r="D67"/>
  <c r="C67"/>
  <c r="B67"/>
  <c r="G64"/>
  <c r="F64"/>
  <c r="E64"/>
  <c r="D64"/>
  <c r="E65"/>
  <c r="C64"/>
  <c r="B64"/>
  <c r="C65"/>
  <c r="G62"/>
  <c r="F62"/>
  <c r="E62"/>
  <c r="D62"/>
  <c r="C62"/>
  <c r="B62"/>
  <c r="G59"/>
  <c r="F59"/>
  <c r="E59"/>
  <c r="D59"/>
  <c r="C59"/>
  <c r="B59"/>
  <c r="G57"/>
  <c r="F57"/>
  <c r="E57"/>
  <c r="D57"/>
  <c r="C57"/>
  <c r="B57"/>
  <c r="G54"/>
  <c r="F54"/>
  <c r="E54"/>
  <c r="D54"/>
  <c r="C54"/>
  <c r="B54"/>
  <c r="G53"/>
  <c r="F53"/>
  <c r="E53"/>
  <c r="D53"/>
  <c r="C53"/>
  <c r="B53"/>
  <c r="G52"/>
  <c r="F52"/>
  <c r="E52"/>
  <c r="D52"/>
  <c r="C52"/>
  <c r="B52"/>
  <c r="G51"/>
  <c r="F51"/>
  <c r="E51"/>
  <c r="D51"/>
  <c r="C51"/>
  <c r="B51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29"/>
  <c r="F29"/>
  <c r="E29"/>
  <c r="D29"/>
  <c r="C29"/>
  <c r="B29"/>
  <c r="G28"/>
  <c r="F28"/>
  <c r="E28"/>
  <c r="D28"/>
  <c r="C28"/>
  <c r="B28"/>
  <c r="G26"/>
  <c r="F26"/>
  <c r="E26"/>
  <c r="D26"/>
  <c r="C26"/>
  <c r="B26"/>
  <c r="G23"/>
  <c r="F23"/>
  <c r="E23"/>
  <c r="C23"/>
  <c r="B23"/>
  <c r="G22"/>
  <c r="F22"/>
  <c r="E22"/>
  <c r="D22"/>
  <c r="C22"/>
  <c r="B22"/>
  <c r="G21"/>
  <c r="F21"/>
  <c r="E21"/>
  <c r="D21"/>
  <c r="C21"/>
  <c r="B21"/>
  <c r="G19"/>
  <c r="F19"/>
  <c r="E19"/>
  <c r="D19"/>
  <c r="C19"/>
  <c r="B19"/>
  <c r="G16"/>
  <c r="F16"/>
  <c r="E16"/>
  <c r="D16"/>
  <c r="C16"/>
  <c r="B16"/>
  <c r="D86"/>
  <c r="D58"/>
  <c r="I57"/>
  <c r="F17"/>
  <c r="D24"/>
  <c r="F27"/>
  <c r="I72"/>
  <c r="H23"/>
  <c r="I36"/>
  <c r="I46"/>
  <c r="C20"/>
  <c r="G20"/>
  <c r="E55"/>
  <c r="D73"/>
  <c r="H83"/>
  <c r="D60"/>
  <c r="D70"/>
  <c r="C80"/>
  <c r="C27"/>
  <c r="F63"/>
  <c r="F65"/>
  <c r="F78"/>
  <c r="F80"/>
  <c r="F88"/>
  <c r="E90"/>
  <c r="D20"/>
  <c r="H21"/>
  <c r="C24"/>
  <c r="I23"/>
  <c r="E27"/>
  <c r="I49"/>
  <c r="D55"/>
  <c r="C58"/>
  <c r="G58"/>
  <c r="E60"/>
  <c r="C63"/>
  <c r="E70"/>
  <c r="C73"/>
  <c r="E75"/>
  <c r="F82"/>
  <c r="C86"/>
  <c r="G86"/>
  <c r="C90"/>
  <c r="D17"/>
  <c r="I28"/>
  <c r="I38"/>
  <c r="I48"/>
  <c r="F58"/>
  <c r="F60"/>
  <c r="G63"/>
  <c r="D68"/>
  <c r="I67"/>
  <c r="C70"/>
  <c r="F70"/>
  <c r="F75"/>
  <c r="D78"/>
  <c r="I77"/>
  <c r="E80"/>
  <c r="C84"/>
  <c r="F90"/>
  <c r="F92"/>
  <c r="I16"/>
  <c r="E17"/>
  <c r="I19"/>
  <c r="I59"/>
  <c r="D63"/>
  <c r="I62"/>
  <c r="F73"/>
  <c r="G73"/>
  <c r="G88"/>
  <c r="H89"/>
  <c r="C92"/>
  <c r="C17"/>
  <c r="G17"/>
  <c r="F55"/>
  <c r="C60"/>
  <c r="C68"/>
  <c r="C78"/>
  <c r="G78"/>
  <c r="D80"/>
  <c r="I83"/>
  <c r="D88"/>
  <c r="E92"/>
  <c r="I22"/>
  <c r="H38"/>
  <c r="I51"/>
  <c r="G68"/>
  <c r="F68"/>
  <c r="C75"/>
  <c r="I74"/>
  <c r="G75"/>
  <c r="I33"/>
  <c r="C55"/>
  <c r="I54"/>
  <c r="G55"/>
  <c r="D75"/>
  <c r="D84"/>
  <c r="E84"/>
  <c r="E20"/>
  <c r="H19"/>
  <c r="I43"/>
  <c r="F20"/>
  <c r="H22"/>
  <c r="I31"/>
  <c r="H46"/>
  <c r="H28"/>
  <c r="H36"/>
  <c r="I41"/>
  <c r="H48"/>
  <c r="E73"/>
  <c r="H72"/>
  <c r="F86"/>
  <c r="D27"/>
  <c r="I42"/>
  <c r="I44"/>
  <c r="H49"/>
  <c r="I52"/>
  <c r="E78"/>
  <c r="H77"/>
  <c r="I79"/>
  <c r="F84"/>
  <c r="E88"/>
  <c r="I89"/>
  <c r="D90"/>
  <c r="H16"/>
  <c r="E24"/>
  <c r="H26"/>
  <c r="I29"/>
  <c r="H31"/>
  <c r="H33"/>
  <c r="I37"/>
  <c r="I39"/>
  <c r="H41"/>
  <c r="H43"/>
  <c r="I47"/>
  <c r="H51"/>
  <c r="G60"/>
  <c r="E63"/>
  <c r="H62"/>
  <c r="I64"/>
  <c r="D65"/>
  <c r="G80"/>
  <c r="G82"/>
  <c r="I81"/>
  <c r="D82"/>
  <c r="G90"/>
  <c r="G92"/>
  <c r="I91"/>
  <c r="D92"/>
  <c r="G27"/>
  <c r="I26"/>
  <c r="H29"/>
  <c r="I32"/>
  <c r="I34"/>
  <c r="H37"/>
  <c r="H39"/>
  <c r="H47"/>
  <c r="E58"/>
  <c r="H57"/>
  <c r="I21"/>
  <c r="F24"/>
  <c r="G65"/>
  <c r="E68"/>
  <c r="H67"/>
  <c r="I69"/>
  <c r="H81"/>
  <c r="E86"/>
  <c r="H85"/>
  <c r="H91"/>
  <c r="G24"/>
  <c r="H32"/>
  <c r="H34"/>
  <c r="H42"/>
  <c r="H44"/>
  <c r="H52"/>
  <c r="H54"/>
  <c r="H59"/>
  <c r="H64"/>
  <c r="H69"/>
  <c r="H74"/>
  <c r="H79"/>
  <c r="G84"/>
</calcChain>
</file>

<file path=xl/sharedStrings.xml><?xml version="1.0" encoding="utf-8"?>
<sst xmlns="http://schemas.openxmlformats.org/spreadsheetml/2006/main" count="120" uniqueCount="52">
  <si>
    <t>НАИМЕНОВАНИЕ ПОКАЗАТЕЛЕЙ</t>
  </si>
  <si>
    <t>2023 г.     в % к   2021 г.</t>
  </si>
  <si>
    <t>2025 г.    в % к    2021 г.</t>
  </si>
  <si>
    <t>отчет</t>
  </si>
  <si>
    <t>оценка</t>
  </si>
  <si>
    <t>прогноз</t>
  </si>
  <si>
    <t xml:space="preserve">Промышленное производство  
(объем отгруженной продукции) по полному кругу предприятий, млн.руб. </t>
  </si>
  <si>
    <t>в % к пред. году в действ..ценах</t>
  </si>
  <si>
    <t>Х</t>
  </si>
  <si>
    <t>из общего объема:</t>
  </si>
  <si>
    <t>по крупным и средним предприятиям, млн. руб.</t>
  </si>
  <si>
    <t>Объем продукции сельского хозяйства 
всех сельхозпроизводителей, млн.руб</t>
  </si>
  <si>
    <t xml:space="preserve">    в % к пред. году в сопост.ценах</t>
  </si>
  <si>
    <t>Объем услуг по Транспортировке и хранению по полному кругу организаций, млн. руб.</t>
  </si>
  <si>
    <t xml:space="preserve">    в % к пред. году в дейст.ценах</t>
  </si>
  <si>
    <t xml:space="preserve">по крупным и средним организациям, млн.руб. </t>
  </si>
  <si>
    <t>в % к пред. году в действ.ценах</t>
  </si>
  <si>
    <t>Оборот розничной торговли по полному кругу организаций, млн.руб.</t>
  </si>
  <si>
    <t>по крупным и средним организациям, млн.руб.</t>
  </si>
  <si>
    <t>Оборот общественного питания по полному кругу организаций, млн.руб.</t>
  </si>
  <si>
    <t xml:space="preserve">Инвестиции в основной капитал за счет всех источников финансирования (без неформальной экономики) по полному кругу организаций, млн.руб.     </t>
  </si>
  <si>
    <t>Объем выполненных работ по виду деятельности "строительство" 
(без неформальной экономики) по полному кругу организаций, млн.руб.</t>
  </si>
  <si>
    <t>Доходы предприятий курортно-туристического комплекса - всего (с учетом доходов малых предприятий и физических лиц), млн.руб.</t>
  </si>
  <si>
    <t>доходы колективных средств размещения, млн.руб.</t>
  </si>
  <si>
    <t>Среднегодовой уровень регистрируемой  безработицы  (в % к численности рабочей силы)</t>
  </si>
  <si>
    <t>x</t>
  </si>
  <si>
    <t>Сальдированный финансовый результат по полному кругу организаций, млн. руб.</t>
  </si>
  <si>
    <t xml:space="preserve">    в % к предыдущему году</t>
  </si>
  <si>
    <t>Прибыль прибыльных  предприятий по полному кругу организаций, млн. руб.</t>
  </si>
  <si>
    <t>Убыток по всем видам деятельности по полному кругу организаций, млн. руб.</t>
  </si>
  <si>
    <t>Фонд заработной платы по полному кругу организаций без централизованного досчета, млн.руб.</t>
  </si>
  <si>
    <t>Численность работающих для расчета среднемесячной заработной платы по полному кругу организаций без централизованного досчета, тыс.чел.</t>
  </si>
  <si>
    <t>по крупным и средним организациям, тыс.чел.</t>
  </si>
  <si>
    <t>Среднемесячная заработная плата по полному кругу организаций без централизованного досчета, рублей</t>
  </si>
  <si>
    <t>Среднемесячная заработная плата по крупным и средним организациям, рублей</t>
  </si>
  <si>
    <t>Полная учетная стоимость основных фондов на конец года, млн.руб.</t>
  </si>
  <si>
    <r>
      <t>Количество субъектов малого и среднего предпринимательства, единиц</t>
    </r>
    <r>
      <rPr>
        <b/>
        <vertAlign val="superscript"/>
        <sz val="9"/>
        <rFont val="Times New Roman"/>
        <family val="1"/>
        <charset val="204"/>
      </rPr>
      <t xml:space="preserve"> </t>
    </r>
  </si>
  <si>
    <t>Среднесписочная численность работников субъектов МСП, человек</t>
  </si>
  <si>
    <t>Численность постоянного населения (среднегодовая), тыс. человек</t>
  </si>
  <si>
    <t>Среднегодовая численность занятых в экономике, тыс. человек</t>
  </si>
  <si>
    <r>
      <t xml:space="preserve">     </t>
    </r>
    <r>
      <rPr>
        <sz val="14"/>
        <color indexed="8"/>
        <rFont val="Times New Roman"/>
        <family val="1"/>
        <charset val="204"/>
      </rPr>
      <t xml:space="preserve">ОСНОВНЫЕ ПОКАЗАТЕЛИ </t>
    </r>
    <r>
      <rPr>
        <sz val="12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 xml:space="preserve">
</t>
    </r>
  </si>
  <si>
    <t>уточненного прогноза социально-экономического развития</t>
  </si>
  <si>
    <t>муниципального образования Выселковский район</t>
  </si>
  <si>
    <t>на 2023 год и на период до 2025 года</t>
  </si>
  <si>
    <t>ПРИЛОЖЕНИЕ</t>
  </si>
  <si>
    <t>к постановлению администрации</t>
  </si>
  <si>
    <t>муниципального образования</t>
  </si>
  <si>
    <t>Выселковский район</t>
  </si>
  <si>
    <t>от_____________№____________</t>
  </si>
  <si>
    <t xml:space="preserve">Первый заместитель главы </t>
  </si>
  <si>
    <t xml:space="preserve">муниципального образования </t>
  </si>
  <si>
    <t>Т.П.Коробова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</si>
</sst>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9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sz val="12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9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color indexed="9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 Cyr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/>
    <xf numFmtId="0" fontId="5" fillId="0" borderId="0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0" xfId="0" applyFont="1" applyBorder="1" applyAlignment="1"/>
    <xf numFmtId="0" fontId="0" fillId="0" borderId="0" xfId="0" applyBorder="1" applyAlignment="1"/>
    <xf numFmtId="0" fontId="10" fillId="0" borderId="0" xfId="0" applyFont="1" applyFill="1" applyBorder="1"/>
    <xf numFmtId="0" fontId="11" fillId="0" borderId="0" xfId="0" applyFont="1" applyFill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wrapText="1"/>
    </xf>
    <xf numFmtId="164" fontId="12" fillId="2" borderId="3" xfId="0" applyNumberFormat="1" applyFont="1" applyFill="1" applyBorder="1" applyProtection="1">
      <protection locked="0"/>
    </xf>
    <xf numFmtId="164" fontId="12" fillId="2" borderId="3" xfId="0" applyNumberFormat="1" applyFont="1" applyFill="1" applyBorder="1" applyProtection="1"/>
    <xf numFmtId="164" fontId="13" fillId="0" borderId="0" xfId="0" applyNumberFormat="1" applyFont="1" applyBorder="1" applyProtection="1">
      <protection locked="0"/>
    </xf>
    <xf numFmtId="164" fontId="13" fillId="0" borderId="0" xfId="0" applyNumberFormat="1" applyFont="1" applyBorder="1"/>
    <xf numFmtId="0" fontId="13" fillId="0" borderId="0" xfId="0" applyFont="1" applyBorder="1"/>
    <xf numFmtId="0" fontId="14" fillId="0" borderId="3" xfId="0" applyFont="1" applyFill="1" applyBorder="1" applyAlignment="1">
      <alignment horizontal="right"/>
    </xf>
    <xf numFmtId="164" fontId="12" fillId="2" borderId="3" xfId="0" applyNumberFormat="1" applyFont="1" applyFill="1" applyBorder="1" applyAlignment="1" applyProtection="1">
      <alignment horizontal="right"/>
      <protection locked="0"/>
    </xf>
    <xf numFmtId="164" fontId="12" fillId="0" borderId="3" xfId="0" applyNumberFormat="1" applyFont="1" applyFill="1" applyBorder="1" applyProtection="1">
      <protection locked="0"/>
    </xf>
    <xf numFmtId="164" fontId="12" fillId="2" borderId="3" xfId="0" applyNumberFormat="1" applyFont="1" applyFill="1" applyBorder="1" applyAlignment="1" applyProtection="1">
      <alignment horizontal="right"/>
    </xf>
    <xf numFmtId="0" fontId="14" fillId="0" borderId="3" xfId="0" applyFont="1" applyFill="1" applyBorder="1"/>
    <xf numFmtId="0" fontId="14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horizontal="right" indent="1"/>
    </xf>
    <xf numFmtId="0" fontId="6" fillId="0" borderId="3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164" fontId="6" fillId="0" borderId="3" xfId="0" applyNumberFormat="1" applyFont="1" applyFill="1" applyBorder="1" applyAlignment="1">
      <alignment vertical="top" wrapText="1"/>
    </xf>
    <xf numFmtId="164" fontId="14" fillId="0" borderId="3" xfId="0" applyNumberFormat="1" applyFont="1" applyFill="1" applyBorder="1" applyAlignment="1">
      <alignment horizontal="right"/>
    </xf>
    <xf numFmtId="0" fontId="6" fillId="0" borderId="3" xfId="0" applyFont="1" applyFill="1" applyBorder="1" applyAlignment="1" applyProtection="1">
      <alignment horizontal="left" vertical="center" wrapText="1"/>
    </xf>
    <xf numFmtId="164" fontId="12" fillId="0" borderId="3" xfId="0" applyNumberFormat="1" applyFont="1" applyBorder="1" applyAlignment="1" applyProtection="1">
      <alignment horizontal="right" wrapText="1"/>
    </xf>
    <xf numFmtId="164" fontId="14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164" fontId="6" fillId="0" borderId="3" xfId="0" applyNumberFormat="1" applyFont="1" applyFill="1" applyBorder="1" applyAlignment="1">
      <alignment wrapText="1"/>
    </xf>
    <xf numFmtId="165" fontId="12" fillId="2" borderId="3" xfId="0" applyNumberFormat="1" applyFont="1" applyFill="1" applyBorder="1" applyProtection="1">
      <protection locked="0"/>
    </xf>
    <xf numFmtId="0" fontId="15" fillId="0" borderId="3" xfId="0" applyFont="1" applyFill="1" applyBorder="1" applyAlignment="1">
      <alignment horizontal="right"/>
    </xf>
    <xf numFmtId="0" fontId="8" fillId="0" borderId="3" xfId="0" applyFont="1" applyBorder="1" applyAlignment="1">
      <alignment wrapText="1"/>
    </xf>
    <xf numFmtId="164" fontId="12" fillId="0" borderId="3" xfId="0" applyNumberFormat="1" applyFont="1" applyBorder="1" applyProtection="1">
      <protection locked="0"/>
    </xf>
    <xf numFmtId="0" fontId="17" fillId="0" borderId="3" xfId="0" applyFont="1" applyBorder="1"/>
    <xf numFmtId="0" fontId="18" fillId="0" borderId="0" xfId="0" applyFont="1" applyFill="1" applyBorder="1"/>
    <xf numFmtId="0" fontId="0" fillId="0" borderId="0" xfId="0" applyFill="1" applyBorder="1"/>
    <xf numFmtId="0" fontId="12" fillId="0" borderId="0" xfId="0" applyFont="1" applyFill="1" applyBorder="1" applyAlignment="1">
      <alignment horizontal="left" wrapText="1"/>
    </xf>
    <xf numFmtId="0" fontId="19" fillId="0" borderId="0" xfId="0" applyFont="1" applyFill="1" applyBorder="1"/>
    <xf numFmtId="0" fontId="20" fillId="0" borderId="0" xfId="0" applyFont="1" applyFill="1" applyBorder="1"/>
    <xf numFmtId="0" fontId="14" fillId="0" borderId="0" xfId="0" applyFont="1" applyFill="1" applyBorder="1" applyAlignment="1">
      <alignment horizontal="right"/>
    </xf>
    <xf numFmtId="164" fontId="12" fillId="2" borderId="0" xfId="0" applyNumberFormat="1" applyFont="1" applyFill="1" applyBorder="1" applyAlignment="1" applyProtection="1">
      <alignment horizontal="right"/>
      <protection locked="0"/>
    </xf>
    <xf numFmtId="164" fontId="12" fillId="0" borderId="0" xfId="0" applyNumberFormat="1" applyFont="1" applyFill="1" applyBorder="1" applyProtection="1">
      <protection locked="0"/>
    </xf>
    <xf numFmtId="0" fontId="17" fillId="0" borderId="0" xfId="0" applyFont="1" applyBorder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24" fillId="0" borderId="0" xfId="0" applyFont="1" applyFill="1" applyBorder="1" applyAlignment="1">
      <alignment vertical="top" wrapText="1"/>
    </xf>
    <xf numFmtId="0" fontId="0" fillId="0" borderId="0" xfId="0" applyFill="1" applyBorder="1"/>
    <xf numFmtId="0" fontId="21" fillId="0" borderId="0" xfId="0" applyFont="1" applyFill="1" applyBorder="1" applyAlignment="1" applyProtection="1">
      <alignment vertical="center" wrapText="1"/>
      <protection locked="0"/>
    </xf>
    <xf numFmtId="0" fontId="25" fillId="0" borderId="0" xfId="0" applyFont="1" applyFill="1" applyBorder="1"/>
    <xf numFmtId="0" fontId="22" fillId="0" borderId="0" xfId="0" applyFont="1" applyBorder="1"/>
    <xf numFmtId="0" fontId="27" fillId="0" borderId="0" xfId="0" applyFont="1" applyFill="1" applyBorder="1"/>
    <xf numFmtId="0" fontId="0" fillId="0" borderId="0" xfId="0" applyBorder="1"/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164" fontId="28" fillId="0" borderId="0" xfId="0" applyNumberFormat="1" applyFont="1" applyFill="1" applyBorder="1" applyAlignment="1" applyProtection="1">
      <alignment horizontal="right"/>
      <protection locked="0"/>
    </xf>
    <xf numFmtId="0" fontId="25" fillId="0" borderId="0" xfId="0" applyFont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  <xf numFmtId="0" fontId="12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gonchar/Desktop/&#1091;&#1090;&#1086;&#1095;&#1085;&#1077;&#1085;&#1085;&#1099;&#1081;%20&#1087;&#1088;&#1086;&#1075;&#1085;&#1086;&#1079;/&#1054;&#1089;&#1085;&#1086;&#1074;&#1085;&#1099;&#1077;%20&#1087;&#1086;&#1082;&#1072;&#1079;&#1072;&#1090;&#1077;&#1083;&#1080;/SVOD_&#1054;&#1089;&#1085;&#1086;&#1074;&#1085;_&#1087;&#1086;&#1082;&#1072;&#1079;&#1072;&#1090;&#1077;&#1083;&#1080;_2022%20&#8212;%20&#1076;&#1083;&#1103;%20&#1079;&#1072;&#1087;&#1086;&#1083;&#1085;&#1077;&#1085;&#1080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ом_полн."/>
      <sheetName val="пром_крупн"/>
      <sheetName val="село"/>
      <sheetName val="село_сопост"/>
      <sheetName val="трансп_полн"/>
      <sheetName val="трансп_крупн"/>
      <sheetName val="розница_полн"/>
      <sheetName val="розница_полн_сопост"/>
      <sheetName val="розница_крупн"/>
      <sheetName val="розница_крупн_сопост"/>
      <sheetName val="общеп_полн"/>
      <sheetName val="общеп_полн_сопост"/>
      <sheetName val="общеп_крупн"/>
      <sheetName val="общеп_крупн_сопост"/>
      <sheetName val="инвест_полн круг"/>
      <sheetName val="инвест_полн_сопост"/>
      <sheetName val="инвест_крупн и ср"/>
      <sheetName val="инвест_крупн и ср_сопост"/>
      <sheetName val="строит_полн"/>
      <sheetName val="строит_полн_сопост"/>
      <sheetName val="строит_крупн"/>
      <sheetName val="строит_крупн_сопост"/>
      <sheetName val="доходы_курорты_полн"/>
      <sheetName val="доходы_курорты_полн_сопост"/>
      <sheetName val="КСР"/>
      <sheetName val="КСР_сопост"/>
      <sheetName val="безработ"/>
      <sheetName val="сальдо_полн"/>
      <sheetName val="сальдо_крупн"/>
      <sheetName val="прибыль_полн"/>
      <sheetName val="прибыль_крупн"/>
      <sheetName val="убыток_полн"/>
      <sheetName val="убыток_крупн"/>
      <sheetName val="ФОТ_полн"/>
      <sheetName val="ФОТ_крупн"/>
      <sheetName val="числен_работающих_полн"/>
      <sheetName val="числен_работающих_крупн"/>
      <sheetName val="среднемес_зарплата_полн"/>
      <sheetName val="среднемес_зарплата_крупн"/>
      <sheetName val="осн_фонды"/>
      <sheetName val="Количество МСП"/>
      <sheetName val="числен.работ.МСП"/>
      <sheetName val="числ.насел"/>
      <sheetName val="занято в эконом."/>
      <sheetName val="СВОД"/>
      <sheetName val="Анапа"/>
      <sheetName val="Армавир"/>
      <sheetName val="Геленджик"/>
      <sheetName val="Гор.Ключ"/>
      <sheetName val="Краснодар"/>
      <sheetName val="Новороссийск"/>
      <sheetName val="Сочи"/>
      <sheetName val="Абинский"/>
      <sheetName val="Апшеронский"/>
      <sheetName val="Белоглинский"/>
      <sheetName val="Белореченский"/>
      <sheetName val="Брюховецкий"/>
      <sheetName val="Выселковский"/>
      <sheetName val="Гулькевичский"/>
      <sheetName val="Динской"/>
      <sheetName val="Ейский"/>
      <sheetName val="Кавказский"/>
      <sheetName val="Калининский"/>
      <sheetName val="Каневской"/>
      <sheetName val="Кореновский"/>
      <sheetName val="Красноармейский"/>
      <sheetName val="Крыловский"/>
      <sheetName val="Крымский"/>
      <sheetName val="Курганинский"/>
      <sheetName val="Кущевский"/>
      <sheetName val="Лабинский"/>
      <sheetName val="Ленинградский"/>
      <sheetName val="Мостовский"/>
      <sheetName val="Новокубанский"/>
      <sheetName val="Новопокровский"/>
      <sheetName val="Отрадненский"/>
      <sheetName val="Павловский"/>
      <sheetName val="Прим_Ахтарский"/>
      <sheetName val="Северский"/>
      <sheetName val="Славянский"/>
      <sheetName val="Староминский"/>
      <sheetName val="Тбилисский"/>
      <sheetName val="Темрюкский"/>
      <sheetName val="Тимашевский"/>
      <sheetName val="Тихорецкий"/>
      <sheetName val="Туапсинский"/>
      <sheetName val="Успенский"/>
      <sheetName val="Усть-Лабинский"/>
      <sheetName val="Щербиновский"/>
      <sheetName val="Лист1"/>
      <sheetName val="Лист2"/>
    </sheetNames>
    <sheetDataSet>
      <sheetData sheetId="0" refreshError="1">
        <row r="18">
          <cell r="B18">
            <v>41342.207999999999</v>
          </cell>
          <cell r="C18">
            <v>49683.262999999999</v>
          </cell>
          <cell r="D18">
            <v>60244.4</v>
          </cell>
          <cell r="E18">
            <v>64615</v>
          </cell>
          <cell r="F18">
            <v>69432.7</v>
          </cell>
          <cell r="G18">
            <v>75043.399999999994</v>
          </cell>
        </row>
      </sheetData>
      <sheetData sheetId="1" refreshError="1">
        <row r="18">
          <cell r="B18">
            <v>41101.356999999996</v>
          </cell>
          <cell r="C18">
            <v>49328.696099999994</v>
          </cell>
          <cell r="D18">
            <v>59822.687999999995</v>
          </cell>
          <cell r="E18">
            <v>64162.68499999999</v>
          </cell>
          <cell r="F18">
            <v>68946.696999999971</v>
          </cell>
          <cell r="G18">
            <v>74518.121000000014</v>
          </cell>
        </row>
      </sheetData>
      <sheetData sheetId="2" refreshError="1">
        <row r="18">
          <cell r="B18">
            <v>18452.664000000001</v>
          </cell>
          <cell r="C18">
            <v>23909.303</v>
          </cell>
          <cell r="D18">
            <v>24934.867843512999</v>
          </cell>
          <cell r="E18">
            <v>26208.9931656429</v>
          </cell>
          <cell r="F18">
            <v>26709.022497879956</v>
          </cell>
          <cell r="G18">
            <v>27898.338250134198</v>
          </cell>
        </row>
      </sheetData>
      <sheetData sheetId="3" refreshError="1">
        <row r="18">
          <cell r="B18">
            <v>89.442512650409284</v>
          </cell>
          <cell r="C18">
            <v>116.6</v>
          </cell>
          <cell r="D18">
            <v>101.78009017704561</v>
          </cell>
          <cell r="E18">
            <v>100.46982128290894</v>
          </cell>
          <cell r="F18">
            <v>101.08878315170804</v>
          </cell>
          <cell r="G18">
            <v>100.93773968653647</v>
          </cell>
        </row>
      </sheetData>
      <sheetData sheetId="4" refreshError="1">
        <row r="18">
          <cell r="B18">
            <v>1274.2590000000002</v>
          </cell>
          <cell r="C18">
            <v>2111.2179999999998</v>
          </cell>
          <cell r="D18">
            <v>2452.2799999999997</v>
          </cell>
          <cell r="E18">
            <v>2700.32</v>
          </cell>
          <cell r="F18">
            <v>2865.54</v>
          </cell>
          <cell r="G18">
            <v>3036.0600000000004</v>
          </cell>
        </row>
      </sheetData>
      <sheetData sheetId="5" refreshError="1">
        <row r="18">
          <cell r="B18">
            <v>1221.3290000000002</v>
          </cell>
          <cell r="C18">
            <v>2051.518</v>
          </cell>
          <cell r="D18">
            <v>2382.7799999999997</v>
          </cell>
          <cell r="E18">
            <v>2622.92</v>
          </cell>
          <cell r="F18">
            <v>2783.04</v>
          </cell>
          <cell r="G18">
            <v>2947.76</v>
          </cell>
        </row>
      </sheetData>
      <sheetData sheetId="6" refreshError="1">
        <row r="18">
          <cell r="B18">
            <v>6466.9</v>
          </cell>
          <cell r="C18">
            <v>8126.8</v>
          </cell>
          <cell r="D18">
            <v>9324.4</v>
          </cell>
          <cell r="E18">
            <v>10264.5</v>
          </cell>
          <cell r="F18">
            <v>11080.8</v>
          </cell>
          <cell r="G18">
            <v>11841</v>
          </cell>
        </row>
      </sheetData>
      <sheetData sheetId="7" refreshError="1">
        <row r="18">
          <cell r="B18">
            <v>97.5</v>
          </cell>
          <cell r="C18">
            <v>116.4</v>
          </cell>
          <cell r="D18">
            <v>100.1</v>
          </cell>
          <cell r="E18">
            <v>101.2</v>
          </cell>
          <cell r="F18">
            <v>102.2</v>
          </cell>
          <cell r="G18">
            <v>102.8</v>
          </cell>
        </row>
      </sheetData>
      <sheetData sheetId="8" refreshError="1">
        <row r="18">
          <cell r="B18">
            <v>3672.377</v>
          </cell>
          <cell r="C18">
            <v>4602.8050000000003</v>
          </cell>
          <cell r="D18">
            <v>5397.1219498643495</v>
          </cell>
          <cell r="E18">
            <v>6011.7185819889592</v>
          </cell>
          <cell r="F18">
            <v>6585.0976081251983</v>
          </cell>
          <cell r="G18">
            <v>7153.2505202607408</v>
          </cell>
        </row>
      </sheetData>
      <sheetData sheetId="9" refreshError="1">
        <row r="18">
          <cell r="B18">
            <v>113.1</v>
          </cell>
          <cell r="C18">
            <v>116.1</v>
          </cell>
          <cell r="D18">
            <v>102.3</v>
          </cell>
          <cell r="E18">
            <v>102.4</v>
          </cell>
          <cell r="F18">
            <v>103.7</v>
          </cell>
          <cell r="G18">
            <v>104.5</v>
          </cell>
        </row>
      </sheetData>
      <sheetData sheetId="10" refreshError="1">
        <row r="18">
          <cell r="B18">
            <v>112.08199999999999</v>
          </cell>
          <cell r="C18">
            <v>127.985</v>
          </cell>
          <cell r="D18">
            <v>139.13161640559446</v>
          </cell>
          <cell r="E18">
            <v>146.81084793485709</v>
          </cell>
          <cell r="F18">
            <v>155.25229616403351</v>
          </cell>
          <cell r="G18">
            <v>165.30163677511479</v>
          </cell>
        </row>
      </sheetData>
      <sheetData sheetId="11" refreshError="1">
        <row r="18">
          <cell r="B18">
            <v>91.9</v>
          </cell>
          <cell r="C18">
            <v>109.6</v>
          </cell>
          <cell r="D18">
            <v>100.1</v>
          </cell>
          <cell r="E18">
            <v>101.1</v>
          </cell>
          <cell r="F18">
            <v>101.9</v>
          </cell>
          <cell r="G18">
            <v>102.4</v>
          </cell>
        </row>
      </sheetData>
      <sheetData sheetId="12" refreshError="1">
        <row r="18">
          <cell r="B18">
            <v>50.802</v>
          </cell>
          <cell r="C18">
            <v>56.35</v>
          </cell>
          <cell r="D18">
            <v>61.68607434391518</v>
          </cell>
          <cell r="E18">
            <v>65.541453990409877</v>
          </cell>
          <cell r="F18">
            <v>69.582079927236151</v>
          </cell>
          <cell r="G18">
            <v>74.230764327511139</v>
          </cell>
        </row>
      </sheetData>
      <sheetData sheetId="13" refreshError="1">
        <row r="18">
          <cell r="B18">
            <v>85.5</v>
          </cell>
          <cell r="C18">
            <v>106.5</v>
          </cell>
          <cell r="D18">
            <v>100.8</v>
          </cell>
          <cell r="E18">
            <v>101.8</v>
          </cell>
          <cell r="F18">
            <v>102.3</v>
          </cell>
          <cell r="G18">
            <v>102.6</v>
          </cell>
        </row>
      </sheetData>
      <sheetData sheetId="14" refreshError="1">
        <row r="18">
          <cell r="B18">
            <v>1461.702</v>
          </cell>
          <cell r="C18">
            <v>2252.6350000000002</v>
          </cell>
          <cell r="D18">
            <v>2516.9899999999993</v>
          </cell>
          <cell r="E18">
            <v>2749.99</v>
          </cell>
          <cell r="F18">
            <v>3034.99</v>
          </cell>
          <cell r="G18">
            <v>3436.23</v>
          </cell>
        </row>
      </sheetData>
      <sheetData sheetId="15" refreshError="1">
        <row r="18">
          <cell r="B18">
            <v>83.683220755455309</v>
          </cell>
          <cell r="C18">
            <v>147.34576094458063</v>
          </cell>
          <cell r="D18">
            <v>100.30104819714043</v>
          </cell>
          <cell r="E18">
            <v>102.30064496661961</v>
          </cell>
          <cell r="F18">
            <v>104.80880726469499</v>
          </cell>
          <cell r="G18">
            <v>108.03480142759379</v>
          </cell>
        </row>
      </sheetData>
      <sheetData sheetId="16" refreshError="1">
        <row r="18">
          <cell r="B18">
            <v>1148.816</v>
          </cell>
          <cell r="C18">
            <v>1845.2479999999998</v>
          </cell>
          <cell r="D18">
            <v>2059.6999999999998</v>
          </cell>
          <cell r="E18">
            <v>2256.1999999999998</v>
          </cell>
          <cell r="F18">
            <v>2497.9</v>
          </cell>
          <cell r="G18">
            <v>2831.9</v>
          </cell>
        </row>
      </sheetData>
      <sheetData sheetId="17" refreshError="1">
        <row r="18">
          <cell r="B18">
            <v>95</v>
          </cell>
          <cell r="C18">
            <v>153.55804814576339</v>
          </cell>
          <cell r="D18">
            <v>100.19914942154836</v>
          </cell>
          <cell r="E18">
            <v>102.56575309411082</v>
          </cell>
          <cell r="F18">
            <v>105.14026854185825</v>
          </cell>
          <cell r="G18">
            <v>108.17865633085991</v>
          </cell>
        </row>
      </sheetData>
      <sheetData sheetId="18" refreshError="1">
        <row r="18">
          <cell r="B18">
            <v>720.678</v>
          </cell>
          <cell r="C18">
            <v>752.64916999999991</v>
          </cell>
          <cell r="D18">
            <v>949.3</v>
          </cell>
          <cell r="E18">
            <v>1099.3</v>
          </cell>
          <cell r="F18">
            <v>1231.9000000000001</v>
          </cell>
          <cell r="G18">
            <v>1374.3</v>
          </cell>
        </row>
      </sheetData>
      <sheetData sheetId="19" refreshError="1">
        <row r="18">
          <cell r="B18">
            <v>87.17681922047619</v>
          </cell>
          <cell r="C18">
            <v>100.32301901726925</v>
          </cell>
          <cell r="D18">
            <v>113.22066542154484</v>
          </cell>
          <cell r="E18">
            <v>108.42801180921404</v>
          </cell>
          <cell r="F18">
            <v>106.42186269100368</v>
          </cell>
          <cell r="G18">
            <v>106.4497899043803</v>
          </cell>
        </row>
      </sheetData>
      <sheetData sheetId="20" refreshError="1">
        <row r="18">
          <cell r="B18">
            <v>294.685</v>
          </cell>
          <cell r="C18">
            <v>312.89100000000002</v>
          </cell>
          <cell r="D18">
            <v>400.7</v>
          </cell>
          <cell r="E18">
            <v>466.5</v>
          </cell>
          <cell r="F18">
            <v>525.79999999999995</v>
          </cell>
          <cell r="G18">
            <v>589.70000000000005</v>
          </cell>
        </row>
      </sheetData>
      <sheetData sheetId="21" refreshError="1">
        <row r="18">
          <cell r="B18">
            <v>74.546117203703645</v>
          </cell>
          <cell r="C18">
            <v>101.99627512188931</v>
          </cell>
          <cell r="D18">
            <v>114.95849785925584</v>
          </cell>
          <cell r="E18">
            <v>109.00867302445441</v>
          </cell>
          <cell r="F18">
            <v>107.03863508436571</v>
          </cell>
          <cell r="G18">
            <v>107.0161353546323</v>
          </cell>
        </row>
      </sheetData>
      <sheetData sheetId="22" refreshError="1">
        <row r="18">
          <cell r="B18">
            <v>8.8859999999999992</v>
          </cell>
          <cell r="C18">
            <v>16.403911439999998</v>
          </cell>
          <cell r="D18">
            <v>18.129324056993518</v>
          </cell>
          <cell r="E18">
            <v>20.184681783982988</v>
          </cell>
          <cell r="F18">
            <v>22.601131333116083</v>
          </cell>
          <cell r="G18">
            <v>25.354762770217615</v>
          </cell>
        </row>
      </sheetData>
      <sheetData sheetId="23" refreshError="1">
        <row r="18">
          <cell r="B18">
            <v>61.9</v>
          </cell>
          <cell r="C18">
            <v>173.5</v>
          </cell>
          <cell r="D18">
            <v>101.30000000000001</v>
          </cell>
          <cell r="E18">
            <v>101.4</v>
          </cell>
          <cell r="F18">
            <v>101.70000000000002</v>
          </cell>
          <cell r="G18">
            <v>101.8</v>
          </cell>
        </row>
      </sheetData>
      <sheetData sheetId="24" refreshError="1">
        <row r="18">
          <cell r="B18">
            <v>8.8859999999999992</v>
          </cell>
          <cell r="C18">
            <v>16.403911439999998</v>
          </cell>
          <cell r="D18">
            <v>18.129324056993518</v>
          </cell>
          <cell r="E18">
            <v>20.184681783982988</v>
          </cell>
          <cell r="F18">
            <v>22.601131333116083</v>
          </cell>
          <cell r="G18">
            <v>25.354762770217615</v>
          </cell>
        </row>
      </sheetData>
      <sheetData sheetId="25" refreshError="1">
        <row r="18">
          <cell r="B18">
            <v>61.9</v>
          </cell>
          <cell r="C18">
            <v>173.5</v>
          </cell>
          <cell r="D18">
            <v>101.30000000000001</v>
          </cell>
          <cell r="E18">
            <v>101.4</v>
          </cell>
          <cell r="F18">
            <v>101.70000000000002</v>
          </cell>
          <cell r="G18">
            <v>101.8</v>
          </cell>
        </row>
      </sheetData>
      <sheetData sheetId="26" refreshError="1">
        <row r="18">
          <cell r="B18">
            <v>1.6</v>
          </cell>
          <cell r="C18">
            <v>0.6</v>
          </cell>
          <cell r="D18">
            <v>0.4</v>
          </cell>
          <cell r="E18">
            <v>0.4</v>
          </cell>
          <cell r="F18">
            <v>0.4</v>
          </cell>
          <cell r="G18">
            <v>0.4</v>
          </cell>
        </row>
      </sheetData>
      <sheetData sheetId="27" refreshError="1">
        <row r="18">
          <cell r="B18">
            <v>4354.6660000000002</v>
          </cell>
          <cell r="C18">
            <v>10838.201000000001</v>
          </cell>
          <cell r="D18">
            <v>13447.72</v>
          </cell>
          <cell r="E18">
            <v>14685.84</v>
          </cell>
          <cell r="F18">
            <v>15965.000000000002</v>
          </cell>
          <cell r="G18">
            <v>17125.5</v>
          </cell>
        </row>
      </sheetData>
      <sheetData sheetId="28" refreshError="1">
        <row r="18">
          <cell r="B18">
            <v>4116.4659999999994</v>
          </cell>
          <cell r="C18">
            <v>10552.772000000001</v>
          </cell>
          <cell r="D18">
            <v>13107.019999999999</v>
          </cell>
          <cell r="E18">
            <v>14308.550000000001</v>
          </cell>
          <cell r="F18">
            <v>15552.8</v>
          </cell>
          <cell r="G18">
            <v>16674.55</v>
          </cell>
        </row>
      </sheetData>
      <sheetData sheetId="29" refreshError="1">
        <row r="18">
          <cell r="B18">
            <v>4632.2</v>
          </cell>
          <cell r="C18">
            <v>11069.9</v>
          </cell>
          <cell r="D18">
            <v>13649.5</v>
          </cell>
          <cell r="E18">
            <v>14863.1</v>
          </cell>
          <cell r="F18">
            <v>16121.6</v>
          </cell>
          <cell r="G18">
            <v>17267.900000000001</v>
          </cell>
        </row>
      </sheetData>
      <sheetData sheetId="30" refreshError="1">
        <row r="18">
          <cell r="B18">
            <v>4353.3999999999996</v>
          </cell>
          <cell r="C18">
            <v>10732.7</v>
          </cell>
          <cell r="D18">
            <v>13263.5</v>
          </cell>
          <cell r="E18">
            <v>14443.9</v>
          </cell>
          <cell r="F18">
            <v>15671.8</v>
          </cell>
          <cell r="G18">
            <v>16782.7</v>
          </cell>
        </row>
      </sheetData>
      <sheetData sheetId="31" refreshError="1">
        <row r="18">
          <cell r="B18">
            <v>277.5</v>
          </cell>
          <cell r="C18">
            <v>231.7</v>
          </cell>
          <cell r="D18">
            <v>201.8</v>
          </cell>
          <cell r="E18">
            <v>177.3</v>
          </cell>
          <cell r="F18">
            <v>156.6</v>
          </cell>
          <cell r="G18">
            <v>142.4</v>
          </cell>
        </row>
      </sheetData>
      <sheetData sheetId="32" refreshError="1">
        <row r="18">
          <cell r="B18">
            <v>236.9</v>
          </cell>
          <cell r="C18">
            <v>179.9</v>
          </cell>
          <cell r="D18">
            <v>156.5</v>
          </cell>
          <cell r="E18">
            <v>135.30000000000001</v>
          </cell>
          <cell r="F18">
            <v>119</v>
          </cell>
          <cell r="G18">
            <v>108.1</v>
          </cell>
        </row>
      </sheetData>
      <sheetData sheetId="33" refreshError="1">
        <row r="18">
          <cell r="B18">
            <v>8636.2000000000007</v>
          </cell>
          <cell r="C18">
            <v>9110.7068094309907</v>
          </cell>
          <cell r="D18">
            <v>10486.2</v>
          </cell>
          <cell r="E18">
            <v>11479.5</v>
          </cell>
          <cell r="F18">
            <v>12156.9</v>
          </cell>
          <cell r="G18">
            <v>12922.8</v>
          </cell>
        </row>
      </sheetData>
      <sheetData sheetId="34" refreshError="1">
        <row r="18">
          <cell r="B18">
            <v>8377.6589999999997</v>
          </cell>
          <cell r="C18">
            <v>8758.2173000000003</v>
          </cell>
          <cell r="D18">
            <v>10098.200000000001</v>
          </cell>
          <cell r="E18">
            <v>11077.8</v>
          </cell>
          <cell r="F18">
            <v>11731.4</v>
          </cell>
          <cell r="G18">
            <v>12470.5</v>
          </cell>
        </row>
      </sheetData>
      <sheetData sheetId="35" refreshError="1">
        <row r="18">
          <cell r="B18">
            <v>18.411999999999999</v>
          </cell>
          <cell r="C18">
            <v>17.880413595809902</v>
          </cell>
          <cell r="D18">
            <v>17.696999999999999</v>
          </cell>
          <cell r="E18">
            <v>17.715</v>
          </cell>
          <cell r="F18">
            <v>17.751000000000001</v>
          </cell>
          <cell r="G18">
            <v>17.783000000000001</v>
          </cell>
        </row>
      </sheetData>
      <sheetData sheetId="36" refreshError="1">
        <row r="18">
          <cell r="B18">
            <v>17.536000000000001</v>
          </cell>
          <cell r="C18">
            <v>17.139800000000001</v>
          </cell>
          <cell r="D18">
            <v>16.899999999999999</v>
          </cell>
          <cell r="E18">
            <v>16.917000000000002</v>
          </cell>
          <cell r="F18">
            <v>16.934000000000001</v>
          </cell>
          <cell r="G18">
            <v>16.965</v>
          </cell>
        </row>
      </sheetData>
      <sheetData sheetId="37" refreshError="1">
        <row r="18">
          <cell r="B18">
            <v>39087.732638134556</v>
          </cell>
          <cell r="C18">
            <v>42461.0603819846</v>
          </cell>
          <cell r="D18">
            <v>49378.425721873777</v>
          </cell>
          <cell r="E18">
            <v>54000.846740050802</v>
          </cell>
          <cell r="F18">
            <v>57071.432595346741</v>
          </cell>
          <cell r="G18">
            <v>60557.836135635152</v>
          </cell>
        </row>
      </sheetData>
      <sheetData sheetId="38" refreshError="1">
        <row r="18">
          <cell r="B18">
            <v>39811.715898722621</v>
          </cell>
          <cell r="C18">
            <v>42582.261267148206</v>
          </cell>
          <cell r="D18">
            <v>49793.885601577917</v>
          </cell>
          <cell r="E18">
            <v>54569.368091269127</v>
          </cell>
          <cell r="F18">
            <v>57730.994842722714</v>
          </cell>
          <cell r="G18">
            <v>61256.017290500044</v>
          </cell>
        </row>
      </sheetData>
      <sheetData sheetId="39" refreshError="1">
        <row r="18">
          <cell r="B18">
            <v>73020.178</v>
          </cell>
          <cell r="C18">
            <v>79736.106</v>
          </cell>
          <cell r="D18">
            <v>83632.3</v>
          </cell>
          <cell r="E18">
            <v>87803.3</v>
          </cell>
          <cell r="F18">
            <v>92266.3</v>
          </cell>
          <cell r="G18">
            <v>97060.3</v>
          </cell>
        </row>
      </sheetData>
      <sheetData sheetId="40" refreshError="1">
        <row r="18">
          <cell r="B18">
            <v>1861</v>
          </cell>
          <cell r="C18">
            <v>1849</v>
          </cell>
          <cell r="D18">
            <v>1904</v>
          </cell>
          <cell r="E18">
            <v>1907</v>
          </cell>
          <cell r="F18">
            <v>1912</v>
          </cell>
          <cell r="G18">
            <v>1920</v>
          </cell>
        </row>
      </sheetData>
      <sheetData sheetId="41" refreshError="1">
        <row r="18">
          <cell r="B18">
            <v>2009</v>
          </cell>
          <cell r="C18">
            <v>1918</v>
          </cell>
          <cell r="D18">
            <v>1925</v>
          </cell>
          <cell r="E18">
            <v>1927</v>
          </cell>
          <cell r="F18">
            <v>1930</v>
          </cell>
          <cell r="G18">
            <v>1936</v>
          </cell>
        </row>
      </sheetData>
      <sheetData sheetId="42" refreshError="1">
        <row r="18">
          <cell r="B18">
            <v>57.332000000000001</v>
          </cell>
          <cell r="C18">
            <v>56.345999999999997</v>
          </cell>
          <cell r="D18">
            <v>55.462000000000003</v>
          </cell>
          <cell r="E18">
            <v>55.048999999999999</v>
          </cell>
          <cell r="F18">
            <v>54.863</v>
          </cell>
          <cell r="G18">
            <v>54.783000000000001</v>
          </cell>
        </row>
      </sheetData>
      <sheetData sheetId="43" refreshError="1">
        <row r="18">
          <cell r="B18">
            <v>27.49</v>
          </cell>
          <cell r="C18">
            <v>27.088000000000001</v>
          </cell>
          <cell r="D18">
            <v>27.364000000000001</v>
          </cell>
          <cell r="E18">
            <v>27.710999999999999</v>
          </cell>
          <cell r="F18">
            <v>27.83</v>
          </cell>
          <cell r="G18">
            <v>27.978000000000002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297"/>
  <sheetViews>
    <sheetView tabSelected="1" view="pageBreakPreview" zoomScaleNormal="100" zoomScaleSheetLayoutView="100" workbookViewId="0">
      <selection activeCell="E81" sqref="E81"/>
    </sheetView>
  </sheetViews>
  <sheetFormatPr defaultRowHeight="15"/>
  <cols>
    <col min="1" max="1" width="37.5703125" style="43" customWidth="1"/>
    <col min="2" max="2" width="7.42578125" style="32" customWidth="1"/>
    <col min="3" max="3" width="7.42578125" style="40" customWidth="1"/>
    <col min="4" max="4" width="8.28515625" style="40" customWidth="1"/>
    <col min="5" max="5" width="7.42578125" style="40" customWidth="1"/>
    <col min="6" max="6" width="7.7109375" style="32" customWidth="1"/>
    <col min="7" max="7" width="8.140625" style="32" customWidth="1"/>
    <col min="8" max="8" width="7.5703125" style="32" customWidth="1"/>
    <col min="9" max="9" width="7.42578125" style="32" customWidth="1"/>
    <col min="10" max="14" width="9.7109375" style="32" customWidth="1"/>
    <col min="15" max="15" width="10" style="32" customWidth="1"/>
    <col min="16" max="16" width="9.7109375" style="32" customWidth="1"/>
    <col min="17" max="16384" width="9.140625" style="32"/>
  </cols>
  <sheetData>
    <row r="1" spans="1:31" s="4" customFormat="1" ht="18.75">
      <c r="A1" s="48"/>
      <c r="B1" s="49"/>
      <c r="C1" s="49"/>
      <c r="D1" s="61" t="s">
        <v>44</v>
      </c>
      <c r="E1" s="61"/>
      <c r="F1" s="61"/>
      <c r="G1" s="61"/>
      <c r="H1" s="61"/>
      <c r="I1" s="6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</row>
    <row r="2" spans="1:31" s="4" customFormat="1" ht="18.75">
      <c r="A2" s="48"/>
      <c r="B2" s="49"/>
      <c r="C2" s="49"/>
      <c r="D2" s="58" t="s">
        <v>45</v>
      </c>
      <c r="E2" s="58"/>
      <c r="F2" s="58"/>
      <c r="G2" s="58"/>
      <c r="H2" s="58"/>
      <c r="I2" s="58"/>
      <c r="J2" s="1"/>
      <c r="K2" s="1"/>
      <c r="L2" s="1"/>
      <c r="M2" s="1"/>
      <c r="N2" s="1"/>
      <c r="O2" s="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</row>
    <row r="3" spans="1:31" s="4" customFormat="1" ht="18.75">
      <c r="A3" s="48"/>
      <c r="B3" s="49"/>
      <c r="C3" s="49"/>
      <c r="D3" s="58" t="s">
        <v>46</v>
      </c>
      <c r="E3" s="58"/>
      <c r="F3" s="58"/>
      <c r="G3" s="58"/>
      <c r="H3" s="58"/>
      <c r="I3" s="58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</row>
    <row r="4" spans="1:31" s="4" customFormat="1" ht="18.75">
      <c r="A4" s="48"/>
      <c r="B4" s="49"/>
      <c r="C4" s="49"/>
      <c r="D4" s="58" t="s">
        <v>47</v>
      </c>
      <c r="E4" s="58"/>
      <c r="F4" s="58"/>
      <c r="G4" s="58"/>
      <c r="H4" s="58"/>
      <c r="I4" s="58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3"/>
      <c r="AE4" s="3"/>
    </row>
    <row r="5" spans="1:31" s="4" customFormat="1" ht="18.75">
      <c r="A5" s="48"/>
      <c r="B5" s="49"/>
      <c r="C5" s="49"/>
      <c r="D5" s="58" t="s">
        <v>48</v>
      </c>
      <c r="E5" s="58"/>
      <c r="F5" s="58"/>
      <c r="G5" s="58"/>
      <c r="H5" s="58"/>
      <c r="I5" s="58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</row>
    <row r="6" spans="1:31" s="4" customFormat="1" ht="15.75">
      <c r="A6" s="48"/>
      <c r="B6" s="49"/>
      <c r="C6" s="49"/>
      <c r="D6" s="49"/>
      <c r="E6" s="50"/>
      <c r="F6" s="50"/>
      <c r="G6" s="50"/>
      <c r="H6" s="50"/>
      <c r="I6" s="50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3"/>
      <c r="AE6" s="3"/>
    </row>
    <row r="7" spans="1:31" s="4" customFormat="1" ht="15.75">
      <c r="A7" s="48"/>
      <c r="B7" s="49"/>
      <c r="C7" s="49"/>
      <c r="D7" s="49"/>
      <c r="E7" s="50"/>
      <c r="F7" s="50"/>
      <c r="G7" s="50"/>
      <c r="H7" s="50"/>
      <c r="I7" s="50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3"/>
      <c r="AD7" s="3"/>
      <c r="AE7" s="3"/>
    </row>
    <row r="8" spans="1:31" s="4" customFormat="1" ht="15.75">
      <c r="A8" s="63" t="s">
        <v>40</v>
      </c>
      <c r="B8" s="64"/>
      <c r="C8" s="64"/>
      <c r="D8" s="64"/>
      <c r="E8" s="65"/>
      <c r="F8" s="65"/>
      <c r="G8" s="65"/>
      <c r="H8" s="65"/>
      <c r="I8" s="65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"/>
      <c r="AD8" s="3"/>
      <c r="AE8" s="3"/>
    </row>
    <row r="9" spans="1:31" s="4" customFormat="1" ht="18.75">
      <c r="A9" s="62" t="s">
        <v>41</v>
      </c>
      <c r="B9" s="62"/>
      <c r="C9" s="62"/>
      <c r="D9" s="62"/>
      <c r="E9" s="62"/>
      <c r="F9" s="62"/>
      <c r="G9" s="62"/>
      <c r="H9" s="62"/>
      <c r="I9" s="5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</row>
    <row r="10" spans="1:31" s="4" customFormat="1" ht="18.75">
      <c r="A10" s="62" t="s">
        <v>42</v>
      </c>
      <c r="B10" s="62"/>
      <c r="C10" s="62"/>
      <c r="D10" s="62"/>
      <c r="E10" s="62"/>
      <c r="F10" s="62"/>
      <c r="G10" s="62"/>
      <c r="H10" s="62"/>
      <c r="I10" s="62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</row>
    <row r="11" spans="1:31" s="4" customFormat="1" ht="18.75">
      <c r="A11" s="62" t="s">
        <v>43</v>
      </c>
      <c r="B11" s="62"/>
      <c r="C11" s="62"/>
      <c r="D11" s="62"/>
      <c r="E11" s="62"/>
      <c r="F11" s="62"/>
      <c r="G11" s="62"/>
      <c r="H11" s="62"/>
      <c r="I11" s="62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</row>
    <row r="12" spans="1:31" s="4" customFormat="1" ht="15.75">
      <c r="A12" s="67"/>
      <c r="B12" s="68"/>
      <c r="C12" s="68"/>
      <c r="D12" s="68"/>
      <c r="E12" s="68"/>
      <c r="F12" s="68"/>
      <c r="G12" s="68"/>
      <c r="H12" s="68"/>
      <c r="I12" s="68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</row>
    <row r="13" spans="1:31" s="4" customFormat="1" ht="16.5" thickBot="1">
      <c r="A13" s="69"/>
      <c r="B13" s="70"/>
      <c r="C13" s="70"/>
      <c r="D13" s="70"/>
      <c r="E13" s="70"/>
      <c r="F13" s="70"/>
      <c r="G13" s="70"/>
      <c r="H13" s="70"/>
      <c r="I13" s="70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</row>
    <row r="14" spans="1:31" s="9" customFormat="1" ht="15.75" customHeight="1">
      <c r="A14" s="71" t="s">
        <v>0</v>
      </c>
      <c r="B14" s="5">
        <v>2020</v>
      </c>
      <c r="C14" s="5">
        <v>2021</v>
      </c>
      <c r="D14" s="5">
        <v>2022</v>
      </c>
      <c r="E14" s="5">
        <v>2023</v>
      </c>
      <c r="F14" s="5">
        <v>2024</v>
      </c>
      <c r="G14" s="5">
        <v>2025</v>
      </c>
      <c r="H14" s="73" t="s">
        <v>1</v>
      </c>
      <c r="I14" s="75" t="s">
        <v>2</v>
      </c>
      <c r="J14" s="6"/>
      <c r="K14" s="7"/>
      <c r="L14" s="7"/>
      <c r="M14" s="7"/>
      <c r="N14" s="7"/>
      <c r="O14" s="7"/>
      <c r="P14" s="7"/>
      <c r="Q14" s="8"/>
      <c r="R14" s="8"/>
      <c r="S14" s="8"/>
      <c r="T14" s="8"/>
      <c r="U14" s="8"/>
    </row>
    <row r="15" spans="1:31" s="9" customFormat="1" ht="23.25" customHeight="1">
      <c r="A15" s="72"/>
      <c r="B15" s="10" t="s">
        <v>3</v>
      </c>
      <c r="C15" s="10" t="s">
        <v>3</v>
      </c>
      <c r="D15" s="11" t="s">
        <v>4</v>
      </c>
      <c r="E15" s="77" t="s">
        <v>5</v>
      </c>
      <c r="F15" s="78"/>
      <c r="G15" s="79"/>
      <c r="H15" s="74"/>
      <c r="I15" s="76"/>
      <c r="J15" s="7"/>
      <c r="K15" s="7"/>
      <c r="L15" s="7"/>
      <c r="M15" s="7"/>
      <c r="N15" s="7"/>
      <c r="O15" s="7"/>
      <c r="P15" s="7"/>
      <c r="Q15" s="8"/>
      <c r="R15" s="8"/>
      <c r="S15" s="8"/>
      <c r="T15" s="8"/>
      <c r="U15" s="8"/>
    </row>
    <row r="16" spans="1:31" s="17" customFormat="1" ht="36">
      <c r="A16" s="12" t="s">
        <v>6</v>
      </c>
      <c r="B16" s="13">
        <f>[1]пром_полн.!B18</f>
        <v>41342.207999999999</v>
      </c>
      <c r="C16" s="13">
        <f>[1]пром_полн.!C18</f>
        <v>49683.262999999999</v>
      </c>
      <c r="D16" s="13">
        <f>[1]пром_полн.!D18</f>
        <v>60244.4</v>
      </c>
      <c r="E16" s="13">
        <f>[1]пром_полн.!E18</f>
        <v>64615</v>
      </c>
      <c r="F16" s="13">
        <f>[1]пром_полн.!F18</f>
        <v>69432.7</v>
      </c>
      <c r="G16" s="13">
        <f>[1]пром_полн.!G18</f>
        <v>75043.399999999994</v>
      </c>
      <c r="H16" s="14">
        <f>E16/C16*100</f>
        <v>130.05385737245157</v>
      </c>
      <c r="I16" s="14">
        <f>G16/C16*100</f>
        <v>151.04362207450021</v>
      </c>
      <c r="J16" s="15"/>
      <c r="K16" s="16"/>
      <c r="L16" s="16"/>
      <c r="M16" s="16"/>
      <c r="N16" s="16"/>
      <c r="O16" s="16"/>
      <c r="P16" s="16"/>
    </row>
    <row r="17" spans="1:16" s="17" customFormat="1" ht="12.75">
      <c r="A17" s="18" t="s">
        <v>7</v>
      </c>
      <c r="B17" s="19" t="s">
        <v>8</v>
      </c>
      <c r="C17" s="20">
        <f>C16/B16*100</f>
        <v>120.17563986906555</v>
      </c>
      <c r="D17" s="20">
        <f>D16/C16*100</f>
        <v>121.25693113191862</v>
      </c>
      <c r="E17" s="20">
        <f>E16/D16*100</f>
        <v>107.25478218722404</v>
      </c>
      <c r="F17" s="20">
        <f>F16/E16*100</f>
        <v>107.45600866671825</v>
      </c>
      <c r="G17" s="20">
        <f>G16/F16*100</f>
        <v>108.08077462060383</v>
      </c>
      <c r="H17" s="21"/>
      <c r="I17" s="21"/>
      <c r="J17" s="16"/>
      <c r="K17" s="16"/>
      <c r="L17" s="16"/>
      <c r="M17" s="16"/>
      <c r="N17" s="16"/>
      <c r="O17" s="16"/>
      <c r="P17" s="16"/>
    </row>
    <row r="18" spans="1:16" s="17" customFormat="1" ht="12.75">
      <c r="A18" s="22" t="s">
        <v>9</v>
      </c>
      <c r="B18" s="19"/>
      <c r="C18" s="20"/>
      <c r="D18" s="20"/>
      <c r="E18" s="20"/>
      <c r="F18" s="13"/>
      <c r="G18" s="13"/>
      <c r="H18" s="21"/>
      <c r="I18" s="21"/>
      <c r="J18" s="16"/>
      <c r="K18" s="16"/>
      <c r="L18" s="16"/>
      <c r="M18" s="16"/>
      <c r="N18" s="16"/>
      <c r="O18" s="16"/>
      <c r="P18" s="16"/>
    </row>
    <row r="19" spans="1:16" s="17" customFormat="1" ht="12.75">
      <c r="A19" s="23" t="s">
        <v>10</v>
      </c>
      <c r="B19" s="19">
        <f>[1]пром_крупн!B18</f>
        <v>41101.356999999996</v>
      </c>
      <c r="C19" s="19">
        <f>[1]пром_крупн!C18</f>
        <v>49328.696099999994</v>
      </c>
      <c r="D19" s="19">
        <f>[1]пром_крупн!D18</f>
        <v>59822.687999999995</v>
      </c>
      <c r="E19" s="19">
        <f>[1]пром_крупн!E18</f>
        <v>64162.68499999999</v>
      </c>
      <c r="F19" s="19">
        <f>[1]пром_крупн!F18</f>
        <v>68946.696999999971</v>
      </c>
      <c r="G19" s="19">
        <f>[1]пром_крупн!G18</f>
        <v>74518.121000000014</v>
      </c>
      <c r="H19" s="14">
        <f>E19/C19*100</f>
        <v>130.0717230999341</v>
      </c>
      <c r="I19" s="14">
        <f>G19/C19*100</f>
        <v>151.06444502189066</v>
      </c>
      <c r="J19" s="16"/>
      <c r="K19" s="16"/>
      <c r="L19" s="16"/>
      <c r="M19" s="16"/>
      <c r="N19" s="16"/>
      <c r="O19" s="16"/>
      <c r="P19" s="16"/>
    </row>
    <row r="20" spans="1:16" s="17" customFormat="1" ht="12.75">
      <c r="A20" s="24" t="s">
        <v>7</v>
      </c>
      <c r="B20" s="19" t="s">
        <v>8</v>
      </c>
      <c r="C20" s="20">
        <f>C19/B19*100</f>
        <v>120.01719578261125</v>
      </c>
      <c r="D20" s="20">
        <f>D19/C19*100</f>
        <v>121.2736048784391</v>
      </c>
      <c r="E20" s="20">
        <f>E19/D19*100</f>
        <v>107.25476762261168</v>
      </c>
      <c r="F20" s="13">
        <f>F19/E19*100</f>
        <v>107.45606578028956</v>
      </c>
      <c r="G20" s="13">
        <f>G19/F19*100</f>
        <v>108.08076998960523</v>
      </c>
      <c r="H20" s="21"/>
      <c r="I20" s="21"/>
      <c r="J20" s="16"/>
      <c r="K20" s="16"/>
      <c r="L20" s="16"/>
      <c r="M20" s="16"/>
      <c r="N20" s="16"/>
      <c r="O20" s="16"/>
      <c r="P20" s="16"/>
    </row>
    <row r="21" spans="1:16" s="17" customFormat="1" ht="24">
      <c r="A21" s="25" t="s">
        <v>11</v>
      </c>
      <c r="B21" s="13">
        <f>[1]село!B18</f>
        <v>18452.664000000001</v>
      </c>
      <c r="C21" s="13">
        <f>[1]село!C18</f>
        <v>23909.303</v>
      </c>
      <c r="D21" s="13">
        <f>[1]село!D18</f>
        <v>24934.867843512999</v>
      </c>
      <c r="E21" s="13">
        <f>[1]село!E18</f>
        <v>26208.9931656429</v>
      </c>
      <c r="F21" s="13">
        <f>[1]село!F18</f>
        <v>26709.022497879956</v>
      </c>
      <c r="G21" s="13">
        <f>[1]село!G18</f>
        <v>27898.338250134198</v>
      </c>
      <c r="H21" s="14">
        <f>E21/C21*100</f>
        <v>109.61839065590033</v>
      </c>
      <c r="I21" s="14">
        <f>G21/C21*100</f>
        <v>116.68402985287443</v>
      </c>
      <c r="J21" s="16"/>
      <c r="K21" s="16"/>
      <c r="L21" s="16"/>
      <c r="M21" s="16"/>
      <c r="N21" s="16"/>
      <c r="O21" s="16"/>
      <c r="P21" s="16"/>
    </row>
    <row r="22" spans="1:16" s="17" customFormat="1" ht="12.75">
      <c r="A22" s="18" t="s">
        <v>12</v>
      </c>
      <c r="B22" s="13">
        <f>[1]село_сопост!B18</f>
        <v>89.442512650409284</v>
      </c>
      <c r="C22" s="13">
        <f>[1]село_сопост!C18</f>
        <v>116.6</v>
      </c>
      <c r="D22" s="13">
        <f>[1]село_сопост!D18</f>
        <v>101.78009017704561</v>
      </c>
      <c r="E22" s="13">
        <f>[1]село_сопост!E18</f>
        <v>100.46982128290894</v>
      </c>
      <c r="F22" s="13">
        <f>[1]село_сопост!F18</f>
        <v>101.08878315170804</v>
      </c>
      <c r="G22" s="13">
        <f>[1]село_сопост!G18</f>
        <v>100.93773968653647</v>
      </c>
      <c r="H22" s="14">
        <f>D22*E22/100</f>
        <v>102.25827470246128</v>
      </c>
      <c r="I22" s="14">
        <f>D22*E22*F22*G22/1000000</f>
        <v>104.34100251377205</v>
      </c>
      <c r="J22" s="16"/>
      <c r="K22" s="16"/>
      <c r="L22" s="16"/>
      <c r="M22" s="16"/>
      <c r="N22" s="16"/>
      <c r="O22" s="16"/>
      <c r="P22" s="16"/>
    </row>
    <row r="23" spans="1:16" s="17" customFormat="1" ht="27" customHeight="1">
      <c r="A23" s="26" t="s">
        <v>13</v>
      </c>
      <c r="B23" s="13">
        <f>[1]трансп_полн!B18</f>
        <v>1274.2590000000002</v>
      </c>
      <c r="C23" s="13">
        <f>[1]трансп_полн!C18</f>
        <v>2111.2179999999998</v>
      </c>
      <c r="D23" s="13">
        <f>[1]трансп_полн!D18</f>
        <v>2452.2799999999997</v>
      </c>
      <c r="E23" s="13">
        <f>[1]трансп_полн!E18</f>
        <v>2700.32</v>
      </c>
      <c r="F23" s="13">
        <f>[1]трансп_полн!F18</f>
        <v>2865.54</v>
      </c>
      <c r="G23" s="13">
        <f>[1]трансп_полн!G18</f>
        <v>3036.0600000000004</v>
      </c>
      <c r="H23" s="14">
        <f>E23/C23*100</f>
        <v>127.90341878479627</v>
      </c>
      <c r="I23" s="14">
        <f>G23/C23*100</f>
        <v>143.80608729179082</v>
      </c>
      <c r="J23" s="16"/>
      <c r="K23" s="16"/>
      <c r="L23" s="16"/>
      <c r="M23" s="16"/>
      <c r="N23" s="16"/>
      <c r="O23" s="16"/>
      <c r="P23" s="16"/>
    </row>
    <row r="24" spans="1:16" s="17" customFormat="1" ht="12.75">
      <c r="A24" s="18" t="s">
        <v>14</v>
      </c>
      <c r="B24" s="19" t="s">
        <v>8</v>
      </c>
      <c r="C24" s="20">
        <f>C23/B23*100</f>
        <v>165.68201597948294</v>
      </c>
      <c r="D24" s="20">
        <f>D23/C23*100</f>
        <v>116.15475048052831</v>
      </c>
      <c r="E24" s="20">
        <f>E23/D23*100</f>
        <v>110.11466879801657</v>
      </c>
      <c r="F24" s="13">
        <f>F23/E23*100</f>
        <v>106.11853409966226</v>
      </c>
      <c r="G24" s="13">
        <f>G23/F23*100</f>
        <v>105.95071086078019</v>
      </c>
      <c r="H24" s="21"/>
      <c r="I24" s="21"/>
      <c r="J24" s="16"/>
      <c r="K24" s="16"/>
      <c r="L24" s="16"/>
      <c r="M24" s="16"/>
      <c r="N24" s="16"/>
      <c r="O24" s="16"/>
      <c r="P24" s="16"/>
    </row>
    <row r="25" spans="1:16" s="17" customFormat="1" ht="12.75">
      <c r="A25" s="22" t="s">
        <v>9</v>
      </c>
      <c r="B25" s="19"/>
      <c r="C25" s="20"/>
      <c r="D25" s="20"/>
      <c r="E25" s="20"/>
      <c r="F25" s="13"/>
      <c r="G25" s="13"/>
      <c r="H25" s="21"/>
      <c r="I25" s="21"/>
      <c r="J25" s="16"/>
      <c r="K25" s="16"/>
      <c r="L25" s="16"/>
      <c r="M25" s="16"/>
      <c r="N25" s="16"/>
      <c r="O25" s="16"/>
      <c r="P25" s="16"/>
    </row>
    <row r="26" spans="1:16" s="17" customFormat="1" ht="12.75">
      <c r="A26" s="23" t="s">
        <v>15</v>
      </c>
      <c r="B26" s="19">
        <f>[1]трансп_крупн!B18</f>
        <v>1221.3290000000002</v>
      </c>
      <c r="C26" s="19">
        <f>[1]трансп_крупн!C18</f>
        <v>2051.518</v>
      </c>
      <c r="D26" s="19">
        <f>[1]трансп_крупн!D18</f>
        <v>2382.7799999999997</v>
      </c>
      <c r="E26" s="19">
        <f>[1]трансп_крупн!E18</f>
        <v>2622.92</v>
      </c>
      <c r="F26" s="19">
        <f>[1]трансп_крупн!F18</f>
        <v>2783.04</v>
      </c>
      <c r="G26" s="19">
        <f>[1]трансп_крупн!G18</f>
        <v>2947.76</v>
      </c>
      <c r="H26" s="14">
        <f>E26/C26*100</f>
        <v>127.8526437496527</v>
      </c>
      <c r="I26" s="14">
        <f>G26/C26*100</f>
        <v>143.68677242900137</v>
      </c>
      <c r="J26" s="16"/>
      <c r="K26" s="16"/>
      <c r="L26" s="16"/>
      <c r="M26" s="16"/>
      <c r="N26" s="16"/>
      <c r="O26" s="16"/>
      <c r="P26" s="16"/>
    </row>
    <row r="27" spans="1:16" s="17" customFormat="1" ht="12.75">
      <c r="A27" s="18" t="s">
        <v>16</v>
      </c>
      <c r="B27" s="19" t="s">
        <v>8</v>
      </c>
      <c r="C27" s="20">
        <f>C26/B26*100</f>
        <v>167.97423134961994</v>
      </c>
      <c r="D27" s="20">
        <f>D26/C26*100</f>
        <v>116.14716517232604</v>
      </c>
      <c r="E27" s="20">
        <f>E26/D26*100</f>
        <v>110.07814401665283</v>
      </c>
      <c r="F27" s="13">
        <f>F26/E26*100</f>
        <v>106.10464672959907</v>
      </c>
      <c r="G27" s="13">
        <f>G26/F26*100</f>
        <v>105.91870760032197</v>
      </c>
      <c r="H27" s="21"/>
      <c r="I27" s="21"/>
      <c r="J27" s="16"/>
      <c r="K27" s="16"/>
      <c r="L27" s="16"/>
      <c r="M27" s="16"/>
      <c r="N27" s="16"/>
      <c r="O27" s="16"/>
      <c r="P27" s="16"/>
    </row>
    <row r="28" spans="1:16" s="17" customFormat="1" ht="24">
      <c r="A28" s="26" t="s">
        <v>17</v>
      </c>
      <c r="B28" s="13">
        <f>[1]розница_полн!B18</f>
        <v>6466.9</v>
      </c>
      <c r="C28" s="13">
        <f>[1]розница_полн!C18</f>
        <v>8126.8</v>
      </c>
      <c r="D28" s="13">
        <f>[1]розница_полн!D18</f>
        <v>9324.4</v>
      </c>
      <c r="E28" s="13">
        <f>[1]розница_полн!E18</f>
        <v>10264.5</v>
      </c>
      <c r="F28" s="13">
        <f>[1]розница_полн!F18</f>
        <v>11080.8</v>
      </c>
      <c r="G28" s="13">
        <f>[1]розница_полн!G18</f>
        <v>11841</v>
      </c>
      <c r="H28" s="14">
        <f>E28/C28*100</f>
        <v>126.30432642614559</v>
      </c>
      <c r="I28" s="14">
        <f>G28/C28*100</f>
        <v>145.70310577349017</v>
      </c>
      <c r="J28" s="16"/>
      <c r="K28" s="16"/>
      <c r="L28" s="16"/>
      <c r="M28" s="16"/>
      <c r="N28" s="16"/>
      <c r="O28" s="16"/>
      <c r="P28" s="16"/>
    </row>
    <row r="29" spans="1:16" s="17" customFormat="1" ht="12.75">
      <c r="A29" s="18" t="s">
        <v>12</v>
      </c>
      <c r="B29" s="13">
        <f>[1]розница_полн_сопост!B18</f>
        <v>97.5</v>
      </c>
      <c r="C29" s="13">
        <f>[1]розница_полн_сопост!C18</f>
        <v>116.4</v>
      </c>
      <c r="D29" s="13">
        <f>[1]розница_полн_сопост!D18</f>
        <v>100.1</v>
      </c>
      <c r="E29" s="13">
        <f>[1]розница_полн_сопост!E18</f>
        <v>101.2</v>
      </c>
      <c r="F29" s="13">
        <f>[1]розница_полн_сопост!F18</f>
        <v>102.2</v>
      </c>
      <c r="G29" s="13">
        <f>[1]розница_полн_сопост!G18</f>
        <v>102.8</v>
      </c>
      <c r="H29" s="14">
        <f>D29*E29/100</f>
        <v>101.30119999999999</v>
      </c>
      <c r="I29" s="14">
        <f>D29*E29*F29*G29/1000000</f>
        <v>106.42866153919999</v>
      </c>
      <c r="J29" s="16"/>
      <c r="K29" s="16"/>
      <c r="L29" s="16"/>
      <c r="M29" s="16"/>
      <c r="N29" s="16"/>
      <c r="O29" s="16"/>
      <c r="P29" s="16"/>
    </row>
    <row r="30" spans="1:16" s="17" customFormat="1" ht="12.75">
      <c r="A30" s="22" t="s">
        <v>9</v>
      </c>
      <c r="B30" s="13"/>
      <c r="C30" s="20"/>
      <c r="D30" s="20"/>
      <c r="E30" s="20"/>
      <c r="F30" s="13"/>
      <c r="G30" s="13"/>
      <c r="H30" s="14"/>
      <c r="I30" s="14"/>
      <c r="J30" s="16"/>
      <c r="K30" s="16"/>
      <c r="L30" s="16"/>
      <c r="M30" s="16"/>
      <c r="N30" s="16"/>
      <c r="O30" s="16"/>
      <c r="P30" s="16"/>
    </row>
    <row r="31" spans="1:16" s="17" customFormat="1" ht="12.75">
      <c r="A31" s="23" t="s">
        <v>18</v>
      </c>
      <c r="B31" s="13">
        <f>[1]розница_крупн!B18</f>
        <v>3672.377</v>
      </c>
      <c r="C31" s="13">
        <f>[1]розница_крупн!C18</f>
        <v>4602.8050000000003</v>
      </c>
      <c r="D31" s="13">
        <f>[1]розница_крупн!D18</f>
        <v>5397.1219498643495</v>
      </c>
      <c r="E31" s="13">
        <f>[1]розница_крупн!E18</f>
        <v>6011.7185819889592</v>
      </c>
      <c r="F31" s="13">
        <f>[1]розница_крупн!F18</f>
        <v>6585.0976081251983</v>
      </c>
      <c r="G31" s="13">
        <f>[1]розница_крупн!G18</f>
        <v>7153.2505202607408</v>
      </c>
      <c r="H31" s="14">
        <f>E31/C31*100</f>
        <v>130.60989075116063</v>
      </c>
      <c r="I31" s="14">
        <f>G31/C31*100</f>
        <v>155.41067936314357</v>
      </c>
      <c r="J31" s="16"/>
      <c r="K31" s="16"/>
      <c r="L31" s="16"/>
      <c r="M31" s="16"/>
      <c r="N31" s="16"/>
      <c r="O31" s="16"/>
      <c r="P31" s="16"/>
    </row>
    <row r="32" spans="1:16" s="17" customFormat="1" ht="12.75">
      <c r="A32" s="18" t="s">
        <v>12</v>
      </c>
      <c r="B32" s="13">
        <f>[1]розница_крупн_сопост!B18</f>
        <v>113.1</v>
      </c>
      <c r="C32" s="13">
        <f>[1]розница_крупн_сопост!C18</f>
        <v>116.1</v>
      </c>
      <c r="D32" s="13">
        <f>[1]розница_крупн_сопост!D18</f>
        <v>102.3</v>
      </c>
      <c r="E32" s="13">
        <f>[1]розница_крупн_сопост!E18</f>
        <v>102.4</v>
      </c>
      <c r="F32" s="13">
        <f>[1]розница_крупн_сопост!F18</f>
        <v>103.7</v>
      </c>
      <c r="G32" s="13">
        <f>[1]розница_крупн_сопост!G18</f>
        <v>104.5</v>
      </c>
      <c r="H32" s="14">
        <f>D32*E32/100</f>
        <v>104.7552</v>
      </c>
      <c r="I32" s="14">
        <f>D32*E32*F32*G32/1000000</f>
        <v>113.51954380800001</v>
      </c>
      <c r="J32" s="16"/>
      <c r="K32" s="16"/>
      <c r="L32" s="16"/>
      <c r="M32" s="16"/>
      <c r="N32" s="16"/>
      <c r="O32" s="16"/>
      <c r="P32" s="16"/>
    </row>
    <row r="33" spans="1:16" s="17" customFormat="1" ht="24">
      <c r="A33" s="26" t="s">
        <v>19</v>
      </c>
      <c r="B33" s="13">
        <f>[1]общеп_полн!B18</f>
        <v>112.08199999999999</v>
      </c>
      <c r="C33" s="13">
        <f>[1]общеп_полн!C18</f>
        <v>127.985</v>
      </c>
      <c r="D33" s="13">
        <f>[1]общеп_полн!D18</f>
        <v>139.13161640559446</v>
      </c>
      <c r="E33" s="13">
        <f>[1]общеп_полн!E18</f>
        <v>146.81084793485709</v>
      </c>
      <c r="F33" s="13">
        <f>[1]общеп_полн!F18</f>
        <v>155.25229616403351</v>
      </c>
      <c r="G33" s="13">
        <f>[1]общеп_полн!G18</f>
        <v>165.30163677511479</v>
      </c>
      <c r="H33" s="14">
        <f>E33/C33*100</f>
        <v>114.70941745896556</v>
      </c>
      <c r="I33" s="14">
        <f>G33/C33*100</f>
        <v>129.15703932110387</v>
      </c>
      <c r="J33" s="16"/>
      <c r="K33" s="16"/>
      <c r="L33" s="16"/>
      <c r="M33" s="16"/>
      <c r="N33" s="16"/>
      <c r="O33" s="16"/>
      <c r="P33" s="16"/>
    </row>
    <row r="34" spans="1:16" s="17" customFormat="1" ht="12.75">
      <c r="A34" s="18" t="s">
        <v>12</v>
      </c>
      <c r="B34" s="13">
        <f>[1]общеп_полн_сопост!B18</f>
        <v>91.9</v>
      </c>
      <c r="C34" s="13">
        <f>[1]общеп_полн_сопост!C18</f>
        <v>109.6</v>
      </c>
      <c r="D34" s="13">
        <f>[1]общеп_полн_сопост!D18</f>
        <v>100.1</v>
      </c>
      <c r="E34" s="13">
        <f>[1]общеп_полн_сопост!E18</f>
        <v>101.1</v>
      </c>
      <c r="F34" s="13">
        <f>[1]общеп_полн_сопост!F18</f>
        <v>101.9</v>
      </c>
      <c r="G34" s="13">
        <f>[1]общеп_полн_сопост!G18</f>
        <v>102.4</v>
      </c>
      <c r="H34" s="14">
        <f>D34*E34/100</f>
        <v>101.20109999999998</v>
      </c>
      <c r="I34" s="14">
        <f>D34*E34*F34*G34/1000000</f>
        <v>105.5988950016</v>
      </c>
      <c r="J34" s="16"/>
      <c r="K34" s="16"/>
      <c r="L34" s="16"/>
      <c r="M34" s="16"/>
      <c r="N34" s="16"/>
      <c r="O34" s="16"/>
      <c r="P34" s="16"/>
    </row>
    <row r="35" spans="1:16" s="17" customFormat="1" ht="12.75">
      <c r="A35" s="22" t="s">
        <v>9</v>
      </c>
      <c r="B35" s="13"/>
      <c r="C35" s="20"/>
      <c r="D35" s="20"/>
      <c r="E35" s="20"/>
      <c r="F35" s="13"/>
      <c r="G35" s="13"/>
      <c r="H35" s="14"/>
      <c r="I35" s="14"/>
      <c r="J35" s="16"/>
      <c r="K35" s="16"/>
      <c r="L35" s="16"/>
      <c r="M35" s="16"/>
      <c r="N35" s="16"/>
      <c r="O35" s="16"/>
      <c r="P35" s="16"/>
    </row>
    <row r="36" spans="1:16" s="17" customFormat="1" ht="12.75">
      <c r="A36" s="23" t="s">
        <v>18</v>
      </c>
      <c r="B36" s="13">
        <f>[1]общеп_крупн!B18</f>
        <v>50.802</v>
      </c>
      <c r="C36" s="13">
        <f>[1]общеп_крупн!C18</f>
        <v>56.35</v>
      </c>
      <c r="D36" s="13">
        <f>[1]общеп_крупн!D18</f>
        <v>61.68607434391518</v>
      </c>
      <c r="E36" s="13">
        <f>[1]общеп_крупн!E18</f>
        <v>65.541453990409877</v>
      </c>
      <c r="F36" s="13">
        <f>[1]общеп_крупн!F18</f>
        <v>69.582079927236151</v>
      </c>
      <c r="G36" s="13">
        <f>[1]общеп_крупн!G18</f>
        <v>74.230764327511139</v>
      </c>
      <c r="H36" s="14">
        <f>E36/C36*100</f>
        <v>116.31136466798557</v>
      </c>
      <c r="I36" s="14">
        <f>G36/C36*100</f>
        <v>131.73161371341817</v>
      </c>
      <c r="J36" s="16"/>
      <c r="K36" s="16"/>
      <c r="L36" s="16"/>
      <c r="M36" s="16"/>
      <c r="N36" s="16"/>
      <c r="O36" s="16"/>
      <c r="P36" s="16"/>
    </row>
    <row r="37" spans="1:16" s="17" customFormat="1" ht="12.75">
      <c r="A37" s="18" t="s">
        <v>12</v>
      </c>
      <c r="B37" s="13">
        <f>[1]общеп_крупн_сопост!B18</f>
        <v>85.5</v>
      </c>
      <c r="C37" s="13">
        <f>[1]общеп_крупн_сопост!C18</f>
        <v>106.5</v>
      </c>
      <c r="D37" s="13">
        <f>[1]общеп_крупн_сопост!D18</f>
        <v>100.8</v>
      </c>
      <c r="E37" s="13">
        <f>[1]общеп_крупн_сопост!E18</f>
        <v>101.8</v>
      </c>
      <c r="F37" s="13">
        <f>[1]общеп_крупн_сопост!F18</f>
        <v>102.3</v>
      </c>
      <c r="G37" s="13">
        <f>[1]общеп_крупн_сопост!G18</f>
        <v>102.6</v>
      </c>
      <c r="H37" s="14">
        <f>D37*E37/100</f>
        <v>102.61439999999999</v>
      </c>
      <c r="I37" s="14">
        <f>D37*E37*F37*G37/1000000</f>
        <v>107.70386901119998</v>
      </c>
      <c r="J37" s="16"/>
      <c r="K37" s="16"/>
      <c r="L37" s="16"/>
      <c r="M37" s="16"/>
      <c r="N37" s="16"/>
      <c r="O37" s="16"/>
      <c r="P37" s="16"/>
    </row>
    <row r="38" spans="1:16" s="17" customFormat="1" ht="48">
      <c r="A38" s="27" t="s">
        <v>20</v>
      </c>
      <c r="B38" s="13">
        <f>'[1]инвест_полн круг'!B18</f>
        <v>1461.702</v>
      </c>
      <c r="C38" s="13">
        <f>'[1]инвест_полн круг'!C18</f>
        <v>2252.6350000000002</v>
      </c>
      <c r="D38" s="13">
        <f>'[1]инвест_полн круг'!D18</f>
        <v>2516.9899999999993</v>
      </c>
      <c r="E38" s="13">
        <f>'[1]инвест_полн круг'!E18</f>
        <v>2749.99</v>
      </c>
      <c r="F38" s="13">
        <f>'[1]инвест_полн круг'!F18</f>
        <v>3034.99</v>
      </c>
      <c r="G38" s="13">
        <f>'[1]инвест_полн круг'!G18</f>
        <v>3436.23</v>
      </c>
      <c r="H38" s="14">
        <f>E38/C38*100</f>
        <v>122.07880992704099</v>
      </c>
      <c r="I38" s="14">
        <f>G38/C38*100</f>
        <v>152.54268889544909</v>
      </c>
      <c r="J38" s="16"/>
      <c r="K38" s="16"/>
      <c r="L38" s="16"/>
      <c r="M38" s="16"/>
      <c r="N38" s="16"/>
      <c r="O38" s="16"/>
      <c r="P38" s="16"/>
    </row>
    <row r="39" spans="1:16" s="17" customFormat="1" ht="12.75">
      <c r="A39" s="18" t="s">
        <v>12</v>
      </c>
      <c r="B39" s="13">
        <f>[1]инвест_полн_сопост!B18</f>
        <v>83.683220755455309</v>
      </c>
      <c r="C39" s="13">
        <f>[1]инвест_полн_сопост!C18</f>
        <v>147.34576094458063</v>
      </c>
      <c r="D39" s="13">
        <f>[1]инвест_полн_сопост!D18</f>
        <v>100.30104819714043</v>
      </c>
      <c r="E39" s="13">
        <f>[1]инвест_полн_сопост!E18</f>
        <v>102.30064496661961</v>
      </c>
      <c r="F39" s="13">
        <f>[1]инвест_полн_сопост!F18</f>
        <v>104.80880726469499</v>
      </c>
      <c r="G39" s="13">
        <f>[1]инвест_полн_сопост!G18</f>
        <v>108.03480142759379</v>
      </c>
      <c r="H39" s="14">
        <f>D39*E39/100</f>
        <v>102.60861921395467</v>
      </c>
      <c r="I39" s="14">
        <f>D39*E39*F39*G39/1000000</f>
        <v>116.18372599884957</v>
      </c>
      <c r="J39" s="16"/>
      <c r="K39" s="16"/>
      <c r="L39" s="16"/>
      <c r="M39" s="16"/>
      <c r="N39" s="16"/>
      <c r="O39" s="16"/>
      <c r="P39" s="16"/>
    </row>
    <row r="40" spans="1:16" s="17" customFormat="1" ht="12.75">
      <c r="A40" s="22" t="s">
        <v>9</v>
      </c>
      <c r="B40" s="13"/>
      <c r="C40" s="20"/>
      <c r="D40" s="20"/>
      <c r="E40" s="20"/>
      <c r="F40" s="13"/>
      <c r="G40" s="13"/>
      <c r="H40" s="14"/>
      <c r="I40" s="14"/>
      <c r="J40" s="16"/>
      <c r="K40" s="16"/>
      <c r="L40" s="16"/>
      <c r="M40" s="16"/>
      <c r="N40" s="16"/>
      <c r="O40" s="16"/>
      <c r="P40" s="16"/>
    </row>
    <row r="41" spans="1:16" s="17" customFormat="1" ht="12.75">
      <c r="A41" s="23" t="s">
        <v>18</v>
      </c>
      <c r="B41" s="13">
        <f>'[1]инвест_крупн и ср'!B18</f>
        <v>1148.816</v>
      </c>
      <c r="C41" s="13">
        <f>'[1]инвест_крупн и ср'!C18</f>
        <v>1845.2479999999998</v>
      </c>
      <c r="D41" s="13">
        <f>'[1]инвест_крупн и ср'!D18</f>
        <v>2059.6999999999998</v>
      </c>
      <c r="E41" s="13">
        <f>'[1]инвест_крупн и ср'!E18</f>
        <v>2256.1999999999998</v>
      </c>
      <c r="F41" s="13">
        <f>'[1]инвест_крупн и ср'!F18</f>
        <v>2497.9</v>
      </c>
      <c r="G41" s="13">
        <f>'[1]инвест_крупн и ср'!G18</f>
        <v>2831.9</v>
      </c>
      <c r="H41" s="14">
        <f>E41/C41*100</f>
        <v>122.27082755271921</v>
      </c>
      <c r="I41" s="14">
        <f>G41/C41*100</f>
        <v>153.46988589067706</v>
      </c>
      <c r="J41" s="16"/>
      <c r="K41" s="16"/>
      <c r="L41" s="16"/>
      <c r="M41" s="16"/>
      <c r="N41" s="16"/>
      <c r="O41" s="16"/>
      <c r="P41" s="16"/>
    </row>
    <row r="42" spans="1:16" s="17" customFormat="1" ht="12.75">
      <c r="A42" s="18" t="s">
        <v>12</v>
      </c>
      <c r="B42" s="13">
        <f>'[1]инвест_крупн и ср_сопост'!B18</f>
        <v>95</v>
      </c>
      <c r="C42" s="13">
        <f>'[1]инвест_крупн и ср_сопост'!C18</f>
        <v>153.55804814576339</v>
      </c>
      <c r="D42" s="13">
        <f>'[1]инвест_крупн и ср_сопост'!D18</f>
        <v>100.19914942154836</v>
      </c>
      <c r="E42" s="13">
        <f>'[1]инвест_крупн и ср_сопост'!E18</f>
        <v>102.56575309411082</v>
      </c>
      <c r="F42" s="13">
        <f>'[1]инвест_крупн и ср_сопост'!F18</f>
        <v>105.14026854185825</v>
      </c>
      <c r="G42" s="13">
        <f>'[1]инвест_крупн и ср_сопост'!G18</f>
        <v>108.17865633085991</v>
      </c>
      <c r="H42" s="14">
        <f>D42*E42/100</f>
        <v>102.77001219810445</v>
      </c>
      <c r="I42" s="14">
        <f>D42*E42*F42*G42/1000000</f>
        <v>116.88992307994563</v>
      </c>
      <c r="J42" s="16"/>
      <c r="K42" s="16"/>
      <c r="L42" s="16"/>
      <c r="M42" s="16"/>
      <c r="N42" s="16"/>
      <c r="O42" s="16"/>
      <c r="P42" s="16"/>
    </row>
    <row r="43" spans="1:16" s="17" customFormat="1" ht="48">
      <c r="A43" s="27" t="s">
        <v>21</v>
      </c>
      <c r="B43" s="13">
        <f>[1]строит_полн!B18</f>
        <v>720.678</v>
      </c>
      <c r="C43" s="13">
        <f>[1]строит_полн!C18</f>
        <v>752.64916999999991</v>
      </c>
      <c r="D43" s="13">
        <f>[1]строит_полн!D18</f>
        <v>949.3</v>
      </c>
      <c r="E43" s="13">
        <f>[1]строит_полн!E18</f>
        <v>1099.3</v>
      </c>
      <c r="F43" s="13">
        <f>[1]строит_полн!F18</f>
        <v>1231.9000000000001</v>
      </c>
      <c r="G43" s="13">
        <f>[1]строит_полн!G18</f>
        <v>1374.3</v>
      </c>
      <c r="H43" s="14">
        <f>E43/C43*100</f>
        <v>146.05742540046913</v>
      </c>
      <c r="I43" s="14">
        <f>G43/C43*100</f>
        <v>182.59503295539409</v>
      </c>
      <c r="J43" s="16"/>
      <c r="K43" s="16"/>
      <c r="L43" s="16"/>
      <c r="M43" s="16"/>
      <c r="N43" s="16"/>
      <c r="O43" s="16"/>
      <c r="P43" s="16"/>
    </row>
    <row r="44" spans="1:16" s="17" customFormat="1" ht="12.75">
      <c r="A44" s="28" t="s">
        <v>12</v>
      </c>
      <c r="B44" s="13">
        <f>[1]строит_полн_сопост!B18</f>
        <v>87.17681922047619</v>
      </c>
      <c r="C44" s="13">
        <f>[1]строит_полн_сопост!C18</f>
        <v>100.32301901726925</v>
      </c>
      <c r="D44" s="13">
        <f>[1]строит_полн_сопост!D18</f>
        <v>113.22066542154484</v>
      </c>
      <c r="E44" s="13">
        <f>[1]строит_полн_сопост!E18</f>
        <v>108.42801180921404</v>
      </c>
      <c r="F44" s="13">
        <f>[1]строит_полн_сопост!F18</f>
        <v>106.42186269100368</v>
      </c>
      <c r="G44" s="13">
        <f>[1]строит_полн_сопост!G18</f>
        <v>106.4497899043803</v>
      </c>
      <c r="H44" s="14">
        <f>D44*E44/100</f>
        <v>122.76291647374336</v>
      </c>
      <c r="I44" s="14">
        <f>D44*E44*F44*G44/1000000</f>
        <v>139.0730124875445</v>
      </c>
      <c r="J44" s="16"/>
      <c r="K44" s="16"/>
      <c r="L44" s="16"/>
      <c r="M44" s="16"/>
      <c r="N44" s="16"/>
      <c r="O44" s="16"/>
      <c r="P44" s="16"/>
    </row>
    <row r="45" spans="1:16" s="17" customFormat="1" ht="12.75">
      <c r="A45" s="22" t="s">
        <v>9</v>
      </c>
      <c r="B45" s="13"/>
      <c r="C45" s="20"/>
      <c r="D45" s="20"/>
      <c r="E45" s="20"/>
      <c r="F45" s="13"/>
      <c r="G45" s="13"/>
      <c r="H45" s="14"/>
      <c r="I45" s="14"/>
      <c r="J45" s="16"/>
      <c r="K45" s="16"/>
      <c r="L45" s="16"/>
      <c r="M45" s="16"/>
      <c r="N45" s="16"/>
      <c r="O45" s="16"/>
      <c r="P45" s="16"/>
    </row>
    <row r="46" spans="1:16" s="17" customFormat="1" ht="12.75">
      <c r="A46" s="23" t="s">
        <v>18</v>
      </c>
      <c r="B46" s="13">
        <f>[1]строит_крупн!B18</f>
        <v>294.685</v>
      </c>
      <c r="C46" s="13">
        <f>[1]строит_крупн!C18</f>
        <v>312.89100000000002</v>
      </c>
      <c r="D46" s="13">
        <f>[1]строит_крупн!D18</f>
        <v>400.7</v>
      </c>
      <c r="E46" s="13">
        <f>[1]строит_крупн!E18</f>
        <v>466.5</v>
      </c>
      <c r="F46" s="13">
        <f>[1]строит_крупн!F18</f>
        <v>525.79999999999995</v>
      </c>
      <c r="G46" s="13">
        <f>[1]строит_крупн!G18</f>
        <v>589.70000000000005</v>
      </c>
      <c r="H46" s="14">
        <f>E46/C46*100</f>
        <v>149.09345427001733</v>
      </c>
      <c r="I46" s="14">
        <f>G46/C46*100</f>
        <v>188.46818860242064</v>
      </c>
      <c r="J46" s="16"/>
      <c r="K46" s="16"/>
      <c r="L46" s="16"/>
      <c r="M46" s="16"/>
      <c r="N46" s="16"/>
      <c r="O46" s="16"/>
      <c r="P46" s="16"/>
    </row>
    <row r="47" spans="1:16" s="17" customFormat="1" ht="12.75">
      <c r="A47" s="18" t="s">
        <v>12</v>
      </c>
      <c r="B47" s="13">
        <f>[1]строит_крупн_сопост!B18</f>
        <v>74.546117203703645</v>
      </c>
      <c r="C47" s="13">
        <f>[1]строит_крупн_сопост!C18</f>
        <v>101.99627512188931</v>
      </c>
      <c r="D47" s="13">
        <f>[1]строит_крупн_сопост!D18</f>
        <v>114.95849785925584</v>
      </c>
      <c r="E47" s="13">
        <f>[1]строит_крупн_сопост!E18</f>
        <v>109.00867302445441</v>
      </c>
      <c r="F47" s="13">
        <f>[1]строит_крупн_сопост!F18</f>
        <v>107.03863508436571</v>
      </c>
      <c r="G47" s="13">
        <f>[1]строит_крупн_сопост!G18</f>
        <v>107.0161353546323</v>
      </c>
      <c r="H47" s="14">
        <f>D47*E47/100</f>
        <v>125.31473304522062</v>
      </c>
      <c r="I47" s="14">
        <f>D47*E47*F47*G47/1000000</f>
        <v>143.54628558495543</v>
      </c>
      <c r="J47" s="16"/>
      <c r="K47" s="16"/>
      <c r="L47" s="16"/>
      <c r="M47" s="16"/>
      <c r="N47" s="16"/>
      <c r="O47" s="16"/>
      <c r="P47" s="16"/>
    </row>
    <row r="48" spans="1:16" s="17" customFormat="1" ht="40.5" customHeight="1">
      <c r="A48" s="29" t="s">
        <v>22</v>
      </c>
      <c r="B48" s="30">
        <f>[1]доходы_курорты_полн!B18</f>
        <v>8.8859999999999992</v>
      </c>
      <c r="C48" s="30">
        <f>[1]доходы_курорты_полн!C18</f>
        <v>16.403911439999998</v>
      </c>
      <c r="D48" s="30">
        <f>[1]доходы_курорты_полн!D18</f>
        <v>18.129324056993518</v>
      </c>
      <c r="E48" s="30">
        <f>[1]доходы_курорты_полн!E18</f>
        <v>20.184681783982988</v>
      </c>
      <c r="F48" s="30">
        <f>[1]доходы_курорты_полн!F18</f>
        <v>22.601131333116083</v>
      </c>
      <c r="G48" s="30">
        <f>[1]доходы_курорты_полн!G18</f>
        <v>25.354762770217615</v>
      </c>
      <c r="H48" s="14">
        <f>E48/C48*100</f>
        <v>123.04798070760002</v>
      </c>
      <c r="I48" s="14">
        <f>G48/C48*100</f>
        <v>154.56534780108285</v>
      </c>
      <c r="J48" s="16"/>
      <c r="K48" s="16"/>
      <c r="L48" s="16"/>
      <c r="M48" s="16"/>
      <c r="N48" s="16"/>
      <c r="O48" s="16"/>
      <c r="P48" s="16"/>
    </row>
    <row r="49" spans="1:16" s="17" customFormat="1" ht="12.75">
      <c r="A49" s="28" t="s">
        <v>12</v>
      </c>
      <c r="B49" s="30">
        <f>[1]доходы_курорты_полн_сопост!B18</f>
        <v>61.9</v>
      </c>
      <c r="C49" s="30">
        <f>[1]доходы_курорты_полн_сопост!C18</f>
        <v>173.5</v>
      </c>
      <c r="D49" s="30">
        <f>[1]доходы_курорты_полн_сопост!D18</f>
        <v>101.30000000000001</v>
      </c>
      <c r="E49" s="30">
        <f>[1]доходы_курорты_полн_сопост!E18</f>
        <v>101.4</v>
      </c>
      <c r="F49" s="30">
        <f>[1]доходы_курорты_полн_сопост!F18</f>
        <v>101.70000000000002</v>
      </c>
      <c r="G49" s="30">
        <f>[1]доходы_курорты_полн_сопост!G18</f>
        <v>101.8</v>
      </c>
      <c r="H49" s="14">
        <f>D49*E49/100</f>
        <v>102.71820000000001</v>
      </c>
      <c r="I49" s="14">
        <f>D49*E49*F49*G49/1000000</f>
        <v>106.34476876920003</v>
      </c>
      <c r="J49" s="16"/>
      <c r="K49" s="16"/>
      <c r="L49" s="16"/>
      <c r="M49" s="16"/>
      <c r="N49" s="16"/>
      <c r="O49" s="16"/>
      <c r="P49" s="16"/>
    </row>
    <row r="50" spans="1:16" s="17" customFormat="1" ht="12.75">
      <c r="A50" s="22" t="s">
        <v>9</v>
      </c>
      <c r="B50" s="31"/>
      <c r="C50" s="20"/>
      <c r="D50" s="20"/>
      <c r="E50" s="20"/>
      <c r="F50" s="13"/>
      <c r="G50" s="13"/>
      <c r="H50" s="14"/>
      <c r="I50" s="14"/>
      <c r="J50" s="16"/>
      <c r="K50" s="16"/>
      <c r="L50" s="16"/>
      <c r="M50" s="16"/>
      <c r="N50" s="16"/>
      <c r="O50" s="16"/>
      <c r="P50" s="16"/>
    </row>
    <row r="51" spans="1:16" s="17" customFormat="1" ht="24">
      <c r="A51" s="23" t="s">
        <v>23</v>
      </c>
      <c r="B51" s="30">
        <f>[1]КСР!B18</f>
        <v>8.8859999999999992</v>
      </c>
      <c r="C51" s="30">
        <f>[1]КСР!C18</f>
        <v>16.403911439999998</v>
      </c>
      <c r="D51" s="30">
        <f>[1]КСР!D18</f>
        <v>18.129324056993518</v>
      </c>
      <c r="E51" s="30">
        <f>[1]КСР!E18</f>
        <v>20.184681783982988</v>
      </c>
      <c r="F51" s="30">
        <f>[1]КСР!F18</f>
        <v>22.601131333116083</v>
      </c>
      <c r="G51" s="30">
        <f>[1]КСР!G18</f>
        <v>25.354762770217615</v>
      </c>
      <c r="H51" s="14">
        <f>E51/C51*100</f>
        <v>123.04798070760002</v>
      </c>
      <c r="I51" s="14">
        <f>G51/C51*100</f>
        <v>154.56534780108285</v>
      </c>
      <c r="J51" s="16"/>
      <c r="K51" s="16"/>
      <c r="L51" s="16"/>
      <c r="M51" s="16"/>
      <c r="N51" s="16"/>
      <c r="O51" s="16"/>
      <c r="P51" s="16"/>
    </row>
    <row r="52" spans="1:16" s="17" customFormat="1" ht="12.75">
      <c r="A52" s="28" t="s">
        <v>12</v>
      </c>
      <c r="B52" s="30">
        <f>[1]КСР_сопост!B18</f>
        <v>61.9</v>
      </c>
      <c r="C52" s="30">
        <f>[1]КСР_сопост!C18</f>
        <v>173.5</v>
      </c>
      <c r="D52" s="30">
        <f>[1]КСР_сопост!D18</f>
        <v>101.30000000000001</v>
      </c>
      <c r="E52" s="30">
        <f>[1]КСР_сопост!E18</f>
        <v>101.4</v>
      </c>
      <c r="F52" s="30">
        <f>[1]КСР_сопост!F18</f>
        <v>101.70000000000002</v>
      </c>
      <c r="G52" s="30">
        <f>[1]КСР_сопост!G18</f>
        <v>101.8</v>
      </c>
      <c r="H52" s="14">
        <f>D52*E52/100</f>
        <v>102.71820000000001</v>
      </c>
      <c r="I52" s="14">
        <f>D52*E52*F52*G52/1000000</f>
        <v>106.34476876920003</v>
      </c>
      <c r="J52" s="16"/>
      <c r="K52" s="16"/>
      <c r="L52" s="16"/>
      <c r="M52" s="16"/>
      <c r="N52" s="16"/>
      <c r="O52" s="16"/>
      <c r="P52" s="16"/>
    </row>
    <row r="53" spans="1:16" s="17" customFormat="1" ht="36">
      <c r="A53" s="27" t="s">
        <v>24</v>
      </c>
      <c r="B53" s="13">
        <f>[1]безработ!B18</f>
        <v>1.6</v>
      </c>
      <c r="C53" s="13">
        <f>[1]безработ!C18</f>
        <v>0.6</v>
      </c>
      <c r="D53" s="13">
        <f>[1]безработ!D18</f>
        <v>0.4</v>
      </c>
      <c r="E53" s="13">
        <f>[1]безработ!E18</f>
        <v>0.4</v>
      </c>
      <c r="F53" s="13">
        <f>[1]безработ!F18</f>
        <v>0.4</v>
      </c>
      <c r="G53" s="13">
        <f>[1]безработ!G18</f>
        <v>0.4</v>
      </c>
      <c r="H53" s="21" t="s">
        <v>25</v>
      </c>
      <c r="I53" s="21" t="s">
        <v>25</v>
      </c>
      <c r="J53" s="16"/>
      <c r="K53" s="16"/>
      <c r="L53" s="16"/>
      <c r="M53" s="16"/>
      <c r="N53" s="16"/>
      <c r="O53" s="16"/>
      <c r="P53" s="16"/>
    </row>
    <row r="54" spans="1:16" s="17" customFormat="1" ht="24">
      <c r="A54" s="26" t="s">
        <v>26</v>
      </c>
      <c r="B54" s="13">
        <f>[1]сальдо_полн!B18</f>
        <v>4354.6660000000002</v>
      </c>
      <c r="C54" s="13">
        <f>[1]сальдо_полн!C18</f>
        <v>10838.201000000001</v>
      </c>
      <c r="D54" s="13">
        <f>[1]сальдо_полн!D18</f>
        <v>13447.72</v>
      </c>
      <c r="E54" s="13">
        <f>[1]сальдо_полн!E18</f>
        <v>14685.84</v>
      </c>
      <c r="F54" s="13">
        <f>[1]сальдо_полн!F18</f>
        <v>15965.000000000002</v>
      </c>
      <c r="G54" s="13">
        <f>[1]сальдо_полн!G18</f>
        <v>17125.5</v>
      </c>
      <c r="H54" s="14">
        <f>E54/C54*100</f>
        <v>135.50071640118134</v>
      </c>
      <c r="I54" s="14">
        <f>G54/C54*100</f>
        <v>158.01054067921419</v>
      </c>
      <c r="J54" s="16"/>
      <c r="K54" s="16"/>
      <c r="L54" s="16"/>
      <c r="M54" s="16"/>
      <c r="N54" s="16"/>
      <c r="O54" s="16"/>
      <c r="P54" s="16"/>
    </row>
    <row r="55" spans="1:16" s="17" customFormat="1" ht="12.75">
      <c r="A55" s="18" t="s">
        <v>27</v>
      </c>
      <c r="B55" s="19" t="s">
        <v>8</v>
      </c>
      <c r="C55" s="20">
        <f>C54/B54*100</f>
        <v>248.88707882533359</v>
      </c>
      <c r="D55" s="20">
        <f>D54/C54*100</f>
        <v>124.0770493184247</v>
      </c>
      <c r="E55" s="20">
        <f>E54/D54*100</f>
        <v>109.20691388577394</v>
      </c>
      <c r="F55" s="13">
        <f>F54/E54*100</f>
        <v>108.71015890136351</v>
      </c>
      <c r="G55" s="13">
        <f>G54/F54*100</f>
        <v>107.26902599436265</v>
      </c>
      <c r="H55" s="21"/>
      <c r="I55" s="21"/>
      <c r="J55" s="16"/>
      <c r="K55" s="16"/>
      <c r="L55" s="16"/>
      <c r="M55" s="16"/>
      <c r="N55" s="16"/>
      <c r="O55" s="16"/>
      <c r="P55" s="16"/>
    </row>
    <row r="56" spans="1:16" s="17" customFormat="1" ht="12.75">
      <c r="A56" s="22" t="s">
        <v>9</v>
      </c>
      <c r="B56" s="13"/>
      <c r="C56" s="20"/>
      <c r="D56" s="20"/>
      <c r="E56" s="20"/>
      <c r="F56" s="13"/>
      <c r="G56" s="13"/>
      <c r="H56" s="21"/>
      <c r="I56" s="21"/>
      <c r="J56" s="16"/>
      <c r="K56" s="16"/>
      <c r="L56" s="16"/>
      <c r="M56" s="16"/>
      <c r="N56" s="16"/>
      <c r="O56" s="16"/>
      <c r="P56" s="16"/>
    </row>
    <row r="57" spans="1:16" s="17" customFormat="1" ht="12.75">
      <c r="A57" s="23" t="s">
        <v>15</v>
      </c>
      <c r="B57" s="13">
        <f>[1]сальдо_крупн!B18</f>
        <v>4116.4659999999994</v>
      </c>
      <c r="C57" s="13">
        <f>[1]сальдо_крупн!C18</f>
        <v>10552.772000000001</v>
      </c>
      <c r="D57" s="13">
        <f>[1]сальдо_крупн!D18</f>
        <v>13107.019999999999</v>
      </c>
      <c r="E57" s="13">
        <f>[1]сальдо_крупн!E18</f>
        <v>14308.550000000001</v>
      </c>
      <c r="F57" s="13">
        <f>[1]сальдо_крупн!F18</f>
        <v>15552.8</v>
      </c>
      <c r="G57" s="13">
        <f>[1]сальдо_крупн!G18</f>
        <v>16674.55</v>
      </c>
      <c r="H57" s="14">
        <f>E57/C57*100</f>
        <v>135.5904401232207</v>
      </c>
      <c r="I57" s="14">
        <f>G57/C57*100</f>
        <v>158.0110894085459</v>
      </c>
      <c r="J57" s="16"/>
      <c r="K57" s="16"/>
      <c r="L57" s="16"/>
      <c r="M57" s="16"/>
      <c r="N57" s="16"/>
      <c r="O57" s="16"/>
      <c r="P57" s="16"/>
    </row>
    <row r="58" spans="1:16" s="17" customFormat="1" ht="12.75">
      <c r="A58" s="18" t="s">
        <v>16</v>
      </c>
      <c r="B58" s="19" t="s">
        <v>8</v>
      </c>
      <c r="C58" s="20">
        <f>C57/B57*100</f>
        <v>256.35513569163459</v>
      </c>
      <c r="D58" s="20">
        <f>D57/C57*100</f>
        <v>124.20452180716117</v>
      </c>
      <c r="E58" s="20">
        <f>E57/D57*100</f>
        <v>109.16707230171315</v>
      </c>
      <c r="F58" s="13">
        <f>F57/E57*100</f>
        <v>108.69584968427965</v>
      </c>
      <c r="G58" s="13">
        <f>G57/F57*100</f>
        <v>107.21252764775475</v>
      </c>
      <c r="H58" s="21"/>
      <c r="I58" s="21"/>
      <c r="J58" s="16"/>
      <c r="K58" s="16"/>
      <c r="L58" s="16"/>
      <c r="M58" s="16"/>
      <c r="N58" s="16"/>
      <c r="O58" s="16"/>
      <c r="P58" s="16"/>
    </row>
    <row r="59" spans="1:16" s="17" customFormat="1" ht="24">
      <c r="A59" s="26" t="s">
        <v>28</v>
      </c>
      <c r="B59" s="13">
        <f>[1]прибыль_полн!B18</f>
        <v>4632.2</v>
      </c>
      <c r="C59" s="13">
        <f>[1]прибыль_полн!C18</f>
        <v>11069.9</v>
      </c>
      <c r="D59" s="13">
        <f>[1]прибыль_полн!D18</f>
        <v>13649.5</v>
      </c>
      <c r="E59" s="13">
        <f>[1]прибыль_полн!E18</f>
        <v>14863.1</v>
      </c>
      <c r="F59" s="13">
        <f>[1]прибыль_полн!F18</f>
        <v>16121.6</v>
      </c>
      <c r="G59" s="13">
        <f>[1]прибыль_полн!G18</f>
        <v>17267.900000000001</v>
      </c>
      <c r="H59" s="14">
        <f>E59/C59*100</f>
        <v>134.26589219414811</v>
      </c>
      <c r="I59" s="14">
        <f>G59/C59*100</f>
        <v>155.98966566996995</v>
      </c>
      <c r="J59" s="16"/>
      <c r="K59" s="16"/>
      <c r="L59" s="16"/>
      <c r="M59" s="16"/>
      <c r="N59" s="16"/>
      <c r="O59" s="16"/>
      <c r="P59" s="16"/>
    </row>
    <row r="60" spans="1:16" s="17" customFormat="1" ht="12.75">
      <c r="A60" s="18" t="s">
        <v>27</v>
      </c>
      <c r="B60" s="19" t="s">
        <v>8</v>
      </c>
      <c r="C60" s="20">
        <f>C59/B59*100</f>
        <v>238.97715988083417</v>
      </c>
      <c r="D60" s="20">
        <f>D59/C59*100</f>
        <v>123.30283019720143</v>
      </c>
      <c r="E60" s="20">
        <f>E59/D59*100</f>
        <v>108.89116817465843</v>
      </c>
      <c r="F60" s="13">
        <f>F59/E59*100</f>
        <v>108.46727802409994</v>
      </c>
      <c r="G60" s="13">
        <f>G59/F59*100</f>
        <v>107.11033644303296</v>
      </c>
      <c r="H60" s="21"/>
      <c r="I60" s="21"/>
      <c r="J60" s="16"/>
      <c r="K60" s="16"/>
      <c r="L60" s="16"/>
      <c r="M60" s="16"/>
      <c r="N60" s="16"/>
      <c r="O60" s="16"/>
      <c r="P60" s="16"/>
    </row>
    <row r="61" spans="1:16" s="17" customFormat="1" ht="12.75">
      <c r="A61" s="22" t="s">
        <v>9</v>
      </c>
      <c r="B61" s="13"/>
      <c r="C61" s="20"/>
      <c r="D61" s="20"/>
      <c r="E61" s="20"/>
      <c r="F61" s="13"/>
      <c r="G61" s="13"/>
      <c r="H61" s="21"/>
      <c r="I61" s="21"/>
      <c r="J61" s="16"/>
      <c r="K61" s="16"/>
      <c r="L61" s="16"/>
      <c r="M61" s="16"/>
      <c r="N61" s="16"/>
      <c r="O61" s="16"/>
      <c r="P61" s="16"/>
    </row>
    <row r="62" spans="1:16" s="17" customFormat="1" ht="12.75">
      <c r="A62" s="23" t="s">
        <v>15</v>
      </c>
      <c r="B62" s="13">
        <f>[1]прибыль_крупн!B18</f>
        <v>4353.3999999999996</v>
      </c>
      <c r="C62" s="13">
        <f>[1]прибыль_крупн!C18</f>
        <v>10732.7</v>
      </c>
      <c r="D62" s="13">
        <f>[1]прибыль_крупн!D18</f>
        <v>13263.5</v>
      </c>
      <c r="E62" s="13">
        <f>[1]прибыль_крупн!E18</f>
        <v>14443.9</v>
      </c>
      <c r="F62" s="13">
        <f>[1]прибыль_крупн!F18</f>
        <v>15671.8</v>
      </c>
      <c r="G62" s="13">
        <f>[1]прибыль_крупн!G18</f>
        <v>16782.7</v>
      </c>
      <c r="H62" s="14">
        <f>E62/C62*100</f>
        <v>134.57843785813449</v>
      </c>
      <c r="I62" s="14">
        <f>G62/C62*100</f>
        <v>156.36978579481396</v>
      </c>
      <c r="J62" s="16"/>
      <c r="K62" s="16"/>
      <c r="L62" s="16"/>
      <c r="M62" s="16"/>
      <c r="N62" s="16"/>
      <c r="O62" s="16"/>
      <c r="P62" s="16"/>
    </row>
    <row r="63" spans="1:16" s="17" customFormat="1" ht="12.75">
      <c r="A63" s="18" t="s">
        <v>16</v>
      </c>
      <c r="B63" s="13"/>
      <c r="C63" s="20">
        <f>C62/B62*100</f>
        <v>246.53604079569993</v>
      </c>
      <c r="D63" s="20">
        <f>D62/C62*100</f>
        <v>123.58027337016779</v>
      </c>
      <c r="E63" s="20">
        <f>E62/D62*100</f>
        <v>108.89961171636446</v>
      </c>
      <c r="F63" s="13">
        <f>F62/E62*100</f>
        <v>108.50116658243272</v>
      </c>
      <c r="G63" s="13">
        <f>G62/F62*100</f>
        <v>107.08852843961768</v>
      </c>
      <c r="H63" s="21"/>
      <c r="I63" s="21"/>
      <c r="J63" s="16"/>
      <c r="K63" s="16"/>
      <c r="L63" s="16"/>
      <c r="M63" s="16"/>
      <c r="N63" s="16"/>
      <c r="O63" s="16"/>
      <c r="P63" s="16"/>
    </row>
    <row r="64" spans="1:16" s="17" customFormat="1" ht="24">
      <c r="A64" s="26" t="s">
        <v>29</v>
      </c>
      <c r="B64" s="13">
        <f>[1]убыток_полн!B18</f>
        <v>277.5</v>
      </c>
      <c r="C64" s="13">
        <f>[1]убыток_полн!C18</f>
        <v>231.7</v>
      </c>
      <c r="D64" s="13">
        <f>[1]убыток_полн!D18</f>
        <v>201.8</v>
      </c>
      <c r="E64" s="13">
        <f>[1]убыток_полн!E18</f>
        <v>177.3</v>
      </c>
      <c r="F64" s="13">
        <f>[1]убыток_полн!F18</f>
        <v>156.6</v>
      </c>
      <c r="G64" s="13">
        <f>[1]убыток_полн!G18</f>
        <v>142.4</v>
      </c>
      <c r="H64" s="14">
        <f>E64/C64*100</f>
        <v>76.521363832542093</v>
      </c>
      <c r="I64" s="14">
        <f>G64/C64*100</f>
        <v>61.458782908933976</v>
      </c>
      <c r="J64" s="16"/>
      <c r="K64" s="16"/>
      <c r="L64" s="16"/>
      <c r="M64" s="16"/>
      <c r="N64" s="16"/>
      <c r="O64" s="16"/>
      <c r="P64" s="16"/>
    </row>
    <row r="65" spans="1:16" s="17" customFormat="1" ht="12.75">
      <c r="A65" s="18" t="s">
        <v>27</v>
      </c>
      <c r="B65" s="19" t="s">
        <v>8</v>
      </c>
      <c r="C65" s="20">
        <f>C64/B64*100</f>
        <v>83.49549549549549</v>
      </c>
      <c r="D65" s="20">
        <f>D64/C64*100</f>
        <v>87.095381959430313</v>
      </c>
      <c r="E65" s="20">
        <f>E64/D64*100</f>
        <v>87.859266600594651</v>
      </c>
      <c r="F65" s="13">
        <f>F64/E64*100</f>
        <v>88.324873096446694</v>
      </c>
      <c r="G65" s="13">
        <f>G64/F64*100</f>
        <v>90.932311621966804</v>
      </c>
      <c r="H65" s="21"/>
      <c r="I65" s="21"/>
      <c r="J65" s="16"/>
      <c r="K65" s="16"/>
      <c r="L65" s="16"/>
      <c r="M65" s="16"/>
      <c r="N65" s="16"/>
      <c r="O65" s="16"/>
      <c r="P65" s="16"/>
    </row>
    <row r="66" spans="1:16" s="17" customFormat="1" ht="12.75">
      <c r="A66" s="22" t="s">
        <v>9</v>
      </c>
      <c r="B66" s="13"/>
      <c r="C66" s="20"/>
      <c r="D66" s="20"/>
      <c r="E66" s="20"/>
      <c r="F66" s="13"/>
      <c r="G66" s="13"/>
      <c r="H66" s="21"/>
      <c r="I66" s="21"/>
      <c r="J66" s="16"/>
      <c r="K66" s="16"/>
      <c r="L66" s="16"/>
      <c r="M66" s="16"/>
      <c r="N66" s="16"/>
      <c r="O66" s="16"/>
      <c r="P66" s="16"/>
    </row>
    <row r="67" spans="1:16" s="17" customFormat="1" ht="12.75">
      <c r="A67" s="23" t="s">
        <v>15</v>
      </c>
      <c r="B67" s="13">
        <f>[1]убыток_крупн!B18</f>
        <v>236.9</v>
      </c>
      <c r="C67" s="13">
        <f>[1]убыток_крупн!C18</f>
        <v>179.9</v>
      </c>
      <c r="D67" s="13">
        <f>[1]убыток_крупн!D18</f>
        <v>156.5</v>
      </c>
      <c r="E67" s="13">
        <f>[1]убыток_крупн!E18</f>
        <v>135.30000000000001</v>
      </c>
      <c r="F67" s="13">
        <f>[1]убыток_крупн!F18</f>
        <v>119</v>
      </c>
      <c r="G67" s="13">
        <f>[1]убыток_крупн!G18</f>
        <v>108.1</v>
      </c>
      <c r="H67" s="14">
        <f>E67/C67*100</f>
        <v>75.208449138410231</v>
      </c>
      <c r="I67" s="14">
        <f>G67/C67*100</f>
        <v>60.08893829905503</v>
      </c>
      <c r="J67" s="16"/>
      <c r="K67" s="16"/>
      <c r="L67" s="16"/>
      <c r="M67" s="16"/>
      <c r="N67" s="16"/>
      <c r="O67" s="16"/>
      <c r="P67" s="16"/>
    </row>
    <row r="68" spans="1:16" s="17" customFormat="1" ht="12.75">
      <c r="A68" s="18" t="s">
        <v>16</v>
      </c>
      <c r="B68" s="19" t="s">
        <v>8</v>
      </c>
      <c r="C68" s="20">
        <f>C67/B67*100</f>
        <v>75.93921485859012</v>
      </c>
      <c r="D68" s="20">
        <f>D67/C67*100</f>
        <v>86.992773763201782</v>
      </c>
      <c r="E68" s="20">
        <f>E67/D67*100</f>
        <v>86.453674121405754</v>
      </c>
      <c r="F68" s="13">
        <f>F67/E67*100</f>
        <v>87.952697708795256</v>
      </c>
      <c r="G68" s="13">
        <f>G67/F67*100</f>
        <v>90.840336134453779</v>
      </c>
      <c r="H68" s="21"/>
      <c r="I68" s="21"/>
      <c r="N68" s="16"/>
      <c r="O68" s="16"/>
    </row>
    <row r="69" spans="1:16" s="17" customFormat="1" ht="36">
      <c r="A69" s="26" t="s">
        <v>30</v>
      </c>
      <c r="B69" s="13">
        <f>[1]ФОТ_полн!B18</f>
        <v>8636.2000000000007</v>
      </c>
      <c r="C69" s="13">
        <f>[1]ФОТ_полн!C18</f>
        <v>9110.7068094309907</v>
      </c>
      <c r="D69" s="13">
        <f>[1]ФОТ_полн!D18</f>
        <v>10486.2</v>
      </c>
      <c r="E69" s="13">
        <f>[1]ФОТ_полн!E18</f>
        <v>11479.5</v>
      </c>
      <c r="F69" s="13">
        <f>[1]ФОТ_полн!F18</f>
        <v>12156.9</v>
      </c>
      <c r="G69" s="13">
        <f>[1]ФОТ_полн!G18</f>
        <v>12922.8</v>
      </c>
      <c r="H69" s="14">
        <f>E69/C69*100</f>
        <v>126.00010339611568</v>
      </c>
      <c r="I69" s="14">
        <f>G69/C69*100</f>
        <v>141.84190393025162</v>
      </c>
      <c r="K69" s="16"/>
      <c r="L69" s="16"/>
      <c r="N69" s="16"/>
      <c r="O69" s="16"/>
    </row>
    <row r="70" spans="1:16">
      <c r="A70" s="18" t="s">
        <v>27</v>
      </c>
      <c r="B70" s="19" t="s">
        <v>8</v>
      </c>
      <c r="C70" s="20">
        <f>C69/B69*100</f>
        <v>105.49439347665628</v>
      </c>
      <c r="D70" s="20">
        <f>D69/C69*100</f>
        <v>115.09754642905598</v>
      </c>
      <c r="E70" s="20">
        <f>E69/D69*100</f>
        <v>109.47244950506378</v>
      </c>
      <c r="F70" s="13">
        <f>F69/E69*100</f>
        <v>105.90095387429766</v>
      </c>
      <c r="G70" s="13">
        <f>G69/F69*100</f>
        <v>106.30012585445303</v>
      </c>
      <c r="H70" s="21"/>
      <c r="I70" s="21"/>
      <c r="N70" s="16"/>
      <c r="O70" s="16"/>
    </row>
    <row r="71" spans="1:16">
      <c r="A71" s="22" t="s">
        <v>9</v>
      </c>
      <c r="B71" s="13"/>
      <c r="C71" s="20"/>
      <c r="D71" s="20"/>
      <c r="E71" s="20"/>
      <c r="F71" s="13"/>
      <c r="G71" s="13"/>
      <c r="H71" s="21"/>
      <c r="I71" s="21"/>
      <c r="N71" s="16"/>
      <c r="O71" s="16"/>
    </row>
    <row r="72" spans="1:16">
      <c r="A72" s="23" t="s">
        <v>15</v>
      </c>
      <c r="B72" s="13">
        <f>[1]ФОТ_крупн!B18</f>
        <v>8377.6589999999997</v>
      </c>
      <c r="C72" s="13">
        <f>[1]ФОТ_крупн!C18</f>
        <v>8758.2173000000003</v>
      </c>
      <c r="D72" s="13">
        <f>[1]ФОТ_крупн!D18</f>
        <v>10098.200000000001</v>
      </c>
      <c r="E72" s="13">
        <f>[1]ФОТ_крупн!E18</f>
        <v>11077.8</v>
      </c>
      <c r="F72" s="13">
        <f>[1]ФОТ_крупн!F18</f>
        <v>11731.4</v>
      </c>
      <c r="G72" s="13">
        <f>[1]ФОТ_крупн!G18</f>
        <v>12470.5</v>
      </c>
      <c r="H72" s="14">
        <f>E72/C72*100</f>
        <v>126.48464431226203</v>
      </c>
      <c r="I72" s="14">
        <f>G72/C72*100</f>
        <v>142.38628219466534</v>
      </c>
      <c r="K72" s="16"/>
      <c r="L72" s="16"/>
      <c r="N72" s="16"/>
      <c r="O72" s="16"/>
    </row>
    <row r="73" spans="1:16">
      <c r="A73" s="18" t="s">
        <v>27</v>
      </c>
      <c r="B73" s="19" t="s">
        <v>8</v>
      </c>
      <c r="C73" s="20">
        <f>C72/B72*100</f>
        <v>104.54253747974226</v>
      </c>
      <c r="D73" s="20">
        <f>D72/C72*100</f>
        <v>115.29971972720978</v>
      </c>
      <c r="E73" s="20">
        <f>E72/D72*100</f>
        <v>109.70073874551898</v>
      </c>
      <c r="F73" s="13">
        <f>F72/E72*100</f>
        <v>105.90008846521872</v>
      </c>
      <c r="G73" s="13">
        <f>G72/F72*100</f>
        <v>106.30018582607362</v>
      </c>
      <c r="H73" s="21"/>
      <c r="I73" s="21"/>
      <c r="N73" s="16"/>
      <c r="O73" s="16"/>
    </row>
    <row r="74" spans="1:16" ht="48.75">
      <c r="A74" s="33" t="s">
        <v>31</v>
      </c>
      <c r="B74" s="34">
        <f>[1]числен_работающих_полн!B18</f>
        <v>18.411999999999999</v>
      </c>
      <c r="C74" s="34">
        <f>[1]числен_работающих_полн!C18</f>
        <v>17.880413595809902</v>
      </c>
      <c r="D74" s="34">
        <f>[1]числен_работающих_полн!D18</f>
        <v>17.696999999999999</v>
      </c>
      <c r="E74" s="34">
        <f>[1]числен_работающих_полн!E18</f>
        <v>17.715</v>
      </c>
      <c r="F74" s="34">
        <f>[1]числен_работающих_полн!F18</f>
        <v>17.751000000000001</v>
      </c>
      <c r="G74" s="34">
        <f>[1]числен_работающих_полн!G18</f>
        <v>17.783000000000001</v>
      </c>
      <c r="H74" s="14">
        <f>E74/C74*100</f>
        <v>99.074889431815691</v>
      </c>
      <c r="I74" s="14">
        <f>G74/C74*100</f>
        <v>99.455193833811933</v>
      </c>
      <c r="K74" s="16"/>
      <c r="L74" s="16"/>
      <c r="N74" s="16"/>
      <c r="O74" s="16"/>
    </row>
    <row r="75" spans="1:16">
      <c r="A75" s="18" t="s">
        <v>27</v>
      </c>
      <c r="B75" s="19" t="s">
        <v>8</v>
      </c>
      <c r="C75" s="20">
        <f>C74/B74*100</f>
        <v>97.112826394796343</v>
      </c>
      <c r="D75" s="20">
        <f>D74/C74*100</f>
        <v>98.974220619522555</v>
      </c>
      <c r="E75" s="20">
        <f>E74/D74*100</f>
        <v>100.10171215460248</v>
      </c>
      <c r="F75" s="13">
        <f>F74/E74*100</f>
        <v>100.20321761219306</v>
      </c>
      <c r="G75" s="13">
        <f>G74/F74*100</f>
        <v>100.18027153399809</v>
      </c>
      <c r="H75" s="21"/>
      <c r="I75" s="21"/>
      <c r="N75" s="16"/>
      <c r="O75" s="16"/>
    </row>
    <row r="76" spans="1:16">
      <c r="A76" s="22" t="s">
        <v>9</v>
      </c>
      <c r="B76" s="13"/>
      <c r="C76" s="20"/>
      <c r="D76" s="20"/>
      <c r="E76" s="20"/>
      <c r="F76" s="13"/>
      <c r="G76" s="13"/>
      <c r="H76" s="21"/>
      <c r="I76" s="21"/>
      <c r="N76" s="16"/>
      <c r="O76" s="16"/>
    </row>
    <row r="77" spans="1:16">
      <c r="A77" s="23" t="s">
        <v>32</v>
      </c>
      <c r="B77" s="34">
        <f>[1]числен_работающих_крупн!B18</f>
        <v>17.536000000000001</v>
      </c>
      <c r="C77" s="34">
        <f>[1]числен_работающих_крупн!C18</f>
        <v>17.139800000000001</v>
      </c>
      <c r="D77" s="34">
        <f>[1]числен_работающих_крупн!D18</f>
        <v>16.899999999999999</v>
      </c>
      <c r="E77" s="34">
        <f>[1]числен_работающих_крупн!E18</f>
        <v>16.917000000000002</v>
      </c>
      <c r="F77" s="34">
        <f>[1]числен_работающих_крупн!F18</f>
        <v>16.934000000000001</v>
      </c>
      <c r="G77" s="34">
        <f>[1]числен_работающих_крупн!G18</f>
        <v>16.965</v>
      </c>
      <c r="H77" s="14">
        <f>E77/C77*100</f>
        <v>98.700101518104063</v>
      </c>
      <c r="I77" s="14">
        <f>G77/C77*100</f>
        <v>98.980151460343762</v>
      </c>
      <c r="K77" s="16"/>
      <c r="L77" s="16"/>
      <c r="N77" s="16"/>
      <c r="O77" s="16"/>
    </row>
    <row r="78" spans="1:16" ht="13.5" customHeight="1">
      <c r="A78" s="35" t="s">
        <v>27</v>
      </c>
      <c r="B78" s="19" t="s">
        <v>8</v>
      </c>
      <c r="C78" s="20">
        <f>C77/B77*100</f>
        <v>97.740647810218974</v>
      </c>
      <c r="D78" s="20">
        <f>D77/C77*100</f>
        <v>98.600917163560823</v>
      </c>
      <c r="E78" s="20">
        <f>E77/D77*100</f>
        <v>100.10059171597634</v>
      </c>
      <c r="F78" s="13">
        <f>F77/E77*100</f>
        <v>100.10049063072648</v>
      </c>
      <c r="G78" s="13">
        <f>G77/F77*100</f>
        <v>100.18306365891105</v>
      </c>
      <c r="H78" s="21"/>
      <c r="I78" s="21"/>
      <c r="N78" s="16"/>
      <c r="O78" s="16"/>
    </row>
    <row r="79" spans="1:16" ht="36.75">
      <c r="A79" s="33" t="s">
        <v>33</v>
      </c>
      <c r="B79" s="13">
        <f>[1]среднемес_зарплата_полн!B18</f>
        <v>39087.732638134556</v>
      </c>
      <c r="C79" s="13">
        <f>[1]среднемес_зарплата_полн!C18</f>
        <v>42461.0603819846</v>
      </c>
      <c r="D79" s="13">
        <f>[1]среднемес_зарплата_полн!D18</f>
        <v>49378.425721873777</v>
      </c>
      <c r="E79" s="13">
        <f>[1]среднемес_зарплата_полн!E18</f>
        <v>54000.846740050802</v>
      </c>
      <c r="F79" s="13">
        <f>[1]среднемес_зарплата_полн!F18</f>
        <v>57071.432595346741</v>
      </c>
      <c r="G79" s="13">
        <f>[1]среднемес_зарплата_полн!G18</f>
        <v>60557.836135635152</v>
      </c>
      <c r="H79" s="14">
        <f>E79/C79*100</f>
        <v>127.17733908256872</v>
      </c>
      <c r="I79" s="14">
        <f>G79/C79*100</f>
        <v>142.61969812070134</v>
      </c>
      <c r="K79" s="16"/>
      <c r="L79" s="16"/>
      <c r="N79" s="16"/>
      <c r="O79" s="16"/>
    </row>
    <row r="80" spans="1:16">
      <c r="A80" s="18" t="s">
        <v>27</v>
      </c>
      <c r="B80" s="19" t="s">
        <v>8</v>
      </c>
      <c r="C80" s="20">
        <f>C79/B79*100</f>
        <v>108.6301443347445</v>
      </c>
      <c r="D80" s="20">
        <f>D79/C79*100</f>
        <v>116.29108005702109</v>
      </c>
      <c r="E80" s="20">
        <f>E79/D79*100</f>
        <v>109.36121585611704</v>
      </c>
      <c r="F80" s="13">
        <f>F79/E79*100</f>
        <v>105.6861809409714</v>
      </c>
      <c r="G80" s="13">
        <f>G79/F79*100</f>
        <v>106.10884181760083</v>
      </c>
      <c r="H80" s="21"/>
      <c r="I80" s="21"/>
      <c r="N80" s="16"/>
      <c r="O80" s="16"/>
    </row>
    <row r="81" spans="1:15" ht="24.75">
      <c r="A81" s="26" t="s">
        <v>34</v>
      </c>
      <c r="B81" s="13">
        <f>[1]среднемес_зарплата_крупн!B18</f>
        <v>39811.715898722621</v>
      </c>
      <c r="C81" s="13">
        <f>[1]среднемес_зарплата_крупн!C18</f>
        <v>42582.261267148206</v>
      </c>
      <c r="D81" s="13">
        <f>[1]среднемес_зарплата_крупн!D18</f>
        <v>49793.885601577917</v>
      </c>
      <c r="E81" s="13">
        <f>[1]среднемес_зарплата_крупн!E18</f>
        <v>54569.368091269127</v>
      </c>
      <c r="F81" s="13">
        <f>[1]среднемес_зарплата_крупн!F18</f>
        <v>57730.994842722714</v>
      </c>
      <c r="G81" s="13">
        <f>[1]среднемес_зарплата_крупн!G18</f>
        <v>61256.017290500044</v>
      </c>
      <c r="H81" s="14">
        <f>E81/C81*100</f>
        <v>128.15047033063237</v>
      </c>
      <c r="I81" s="14">
        <f>G81/C81*100</f>
        <v>143.85336867433682</v>
      </c>
      <c r="K81" s="16"/>
      <c r="L81" s="16"/>
      <c r="N81" s="16"/>
      <c r="O81" s="16"/>
    </row>
    <row r="82" spans="1:15">
      <c r="A82" s="18" t="s">
        <v>27</v>
      </c>
      <c r="B82" s="19" t="s">
        <v>8</v>
      </c>
      <c r="C82" s="20">
        <f>C81/B81*100</f>
        <v>106.95912071580535</v>
      </c>
      <c r="D82" s="20">
        <f>D81/C81*100</f>
        <v>116.93574770298403</v>
      </c>
      <c r="E82" s="20">
        <f>E81/D81*100</f>
        <v>109.59049978124197</v>
      </c>
      <c r="F82" s="13">
        <f>F81/E81*100</f>
        <v>105.79377563281594</v>
      </c>
      <c r="G82" s="13">
        <f>G81/F81*100</f>
        <v>106.10594440192931</v>
      </c>
      <c r="H82" s="21"/>
      <c r="I82" s="21"/>
      <c r="N82" s="16"/>
      <c r="O82" s="16"/>
    </row>
    <row r="83" spans="1:15" ht="24.75">
      <c r="A83" s="36" t="s">
        <v>35</v>
      </c>
      <c r="B83" s="37">
        <f>[1]осн_фонды!B18</f>
        <v>73020.178</v>
      </c>
      <c r="C83" s="37">
        <f>[1]осн_фонды!C18</f>
        <v>79736.106</v>
      </c>
      <c r="D83" s="37">
        <f>[1]осн_фонды!D18</f>
        <v>83632.3</v>
      </c>
      <c r="E83" s="37">
        <f>[1]осн_фонды!E18</f>
        <v>87803.3</v>
      </c>
      <c r="F83" s="37">
        <f>[1]осн_фонды!F18</f>
        <v>92266.3</v>
      </c>
      <c r="G83" s="37">
        <f>[1]осн_фонды!G18</f>
        <v>97060.3</v>
      </c>
      <c r="H83" s="14">
        <f>E83/C83*100</f>
        <v>110.11736640362146</v>
      </c>
      <c r="I83" s="14">
        <f>G83/C83*100</f>
        <v>121.72691252316736</v>
      </c>
      <c r="K83" s="16"/>
      <c r="L83" s="16"/>
      <c r="N83" s="16"/>
      <c r="O83" s="16"/>
    </row>
    <row r="84" spans="1:15">
      <c r="A84" s="18" t="s">
        <v>27</v>
      </c>
      <c r="B84" s="19" t="s">
        <v>8</v>
      </c>
      <c r="C84" s="20">
        <f>C83/B83*100</f>
        <v>109.19735911900955</v>
      </c>
      <c r="D84" s="20">
        <f>D83/C83*100</f>
        <v>104.88636101692752</v>
      </c>
      <c r="E84" s="20">
        <f>E83/D83*100</f>
        <v>104.98730753548568</v>
      </c>
      <c r="F84" s="20">
        <f>F83/E83*100</f>
        <v>105.08295246306231</v>
      </c>
      <c r="G84" s="20">
        <f>G83/F83*100</f>
        <v>105.19582989672284</v>
      </c>
      <c r="H84" s="21"/>
      <c r="I84" s="21"/>
      <c r="N84" s="16"/>
      <c r="O84" s="16"/>
    </row>
    <row r="85" spans="1:15" ht="24.75">
      <c r="A85" s="36" t="s">
        <v>36</v>
      </c>
      <c r="B85" s="37">
        <f>'[1]Количество МСП'!B18</f>
        <v>1861</v>
      </c>
      <c r="C85" s="37">
        <f>'[1]Количество МСП'!C18</f>
        <v>1849</v>
      </c>
      <c r="D85" s="37">
        <f>'[1]Количество МСП'!D18</f>
        <v>1904</v>
      </c>
      <c r="E85" s="37">
        <f>'[1]Количество МСП'!E18</f>
        <v>1907</v>
      </c>
      <c r="F85" s="37">
        <f>'[1]Количество МСП'!F18</f>
        <v>1912</v>
      </c>
      <c r="G85" s="37">
        <f>'[1]Количество МСП'!G18</f>
        <v>1920</v>
      </c>
      <c r="H85" s="14">
        <f>E85/C85*100</f>
        <v>103.13683071930772</v>
      </c>
      <c r="I85" s="14">
        <f>G85/C85*100</f>
        <v>103.83991346673878</v>
      </c>
      <c r="N85" s="16"/>
      <c r="O85" s="16"/>
    </row>
    <row r="86" spans="1:15">
      <c r="A86" s="18" t="s">
        <v>27</v>
      </c>
      <c r="B86" s="19" t="s">
        <v>8</v>
      </c>
      <c r="C86" s="20">
        <f>C85/B85*100</f>
        <v>99.355185384202045</v>
      </c>
      <c r="D86" s="20">
        <f>D85/C85*100</f>
        <v>102.97458085451596</v>
      </c>
      <c r="E86" s="20">
        <f>E85/D85*100</f>
        <v>100.15756302521008</v>
      </c>
      <c r="F86" s="13">
        <f>F85/E85*100</f>
        <v>100.26219192448873</v>
      </c>
      <c r="G86" s="13">
        <f>G85/F85*100</f>
        <v>100.418410041841</v>
      </c>
      <c r="H86" s="21"/>
      <c r="I86" s="21"/>
      <c r="N86" s="16"/>
      <c r="O86" s="16"/>
    </row>
    <row r="87" spans="1:15" ht="26.25" customHeight="1">
      <c r="A87" s="36" t="s">
        <v>37</v>
      </c>
      <c r="B87" s="37">
        <f>[1]числен.работ.МСП!B18</f>
        <v>2009</v>
      </c>
      <c r="C87" s="37">
        <f>[1]числен.работ.МСП!C18</f>
        <v>1918</v>
      </c>
      <c r="D87" s="37">
        <f>[1]числен.работ.МСП!D18</f>
        <v>1925</v>
      </c>
      <c r="E87" s="37">
        <f>[1]числен.работ.МСП!E18</f>
        <v>1927</v>
      </c>
      <c r="F87" s="37">
        <f>[1]числен.работ.МСП!F18</f>
        <v>1930</v>
      </c>
      <c r="G87" s="37">
        <f>[1]числен.работ.МСП!G18</f>
        <v>1936</v>
      </c>
      <c r="H87" s="14">
        <f>E87/C87*100</f>
        <v>100.46923879040668</v>
      </c>
      <c r="I87" s="14">
        <f>G87/C87*100</f>
        <v>100.93847758081336</v>
      </c>
      <c r="K87" s="16"/>
      <c r="L87" s="16"/>
      <c r="N87" s="16"/>
      <c r="O87" s="16"/>
    </row>
    <row r="88" spans="1:15">
      <c r="A88" s="18" t="s">
        <v>27</v>
      </c>
      <c r="B88" s="19" t="s">
        <v>8</v>
      </c>
      <c r="C88" s="19" t="s">
        <v>8</v>
      </c>
      <c r="D88" s="20">
        <f>D87/C87*100</f>
        <v>100.36496350364963</v>
      </c>
      <c r="E88" s="20">
        <f>E87/D87*100</f>
        <v>100.10389610389609</v>
      </c>
      <c r="F88" s="13">
        <f>F87/E87*100</f>
        <v>100.15568240788791</v>
      </c>
      <c r="G88" s="13">
        <f>G87/F87*100</f>
        <v>100.31088082901553</v>
      </c>
      <c r="H88" s="38"/>
      <c r="I88" s="38"/>
      <c r="N88" s="16"/>
      <c r="O88" s="16"/>
    </row>
    <row r="89" spans="1:15" ht="24.75">
      <c r="A89" s="36" t="s">
        <v>38</v>
      </c>
      <c r="B89" s="34">
        <f>[1]числ.насел!B18</f>
        <v>57.332000000000001</v>
      </c>
      <c r="C89" s="34">
        <f>[1]числ.насел!C18</f>
        <v>56.345999999999997</v>
      </c>
      <c r="D89" s="34">
        <f>[1]числ.насел!D18</f>
        <v>55.462000000000003</v>
      </c>
      <c r="E89" s="34">
        <f>[1]числ.насел!E18</f>
        <v>55.048999999999999</v>
      </c>
      <c r="F89" s="34">
        <f>[1]числ.насел!F18</f>
        <v>54.863</v>
      </c>
      <c r="G89" s="34">
        <f>[1]числ.насел!G18</f>
        <v>54.783000000000001</v>
      </c>
      <c r="H89" s="14">
        <f>E89/C89*100</f>
        <v>97.698150711674302</v>
      </c>
      <c r="I89" s="14">
        <f>G89/C89*100</f>
        <v>97.226067511447127</v>
      </c>
      <c r="K89" s="16"/>
      <c r="L89" s="16"/>
      <c r="N89" s="16"/>
      <c r="O89" s="16"/>
    </row>
    <row r="90" spans="1:15">
      <c r="A90" s="18" t="s">
        <v>27</v>
      </c>
      <c r="B90" s="19" t="s">
        <v>8</v>
      </c>
      <c r="C90" s="20">
        <f>C89/B89*100</f>
        <v>98.280192562617728</v>
      </c>
      <c r="D90" s="20">
        <f>D89/C89*100</f>
        <v>98.43112199623755</v>
      </c>
      <c r="E90" s="20">
        <f>E89/D89*100</f>
        <v>99.255346002668489</v>
      </c>
      <c r="F90" s="13">
        <f>F89/E89*100</f>
        <v>99.662119202891972</v>
      </c>
      <c r="G90" s="13">
        <f>G89/F89*100</f>
        <v>99.854182235750883</v>
      </c>
      <c r="H90" s="38"/>
      <c r="I90" s="38"/>
      <c r="N90" s="16"/>
      <c r="O90" s="16"/>
    </row>
    <row r="91" spans="1:15" ht="24.75">
      <c r="A91" s="36" t="s">
        <v>39</v>
      </c>
      <c r="B91" s="34">
        <f>'[1]занято в эконом.'!B18</f>
        <v>27.49</v>
      </c>
      <c r="C91" s="34">
        <f>'[1]занято в эконом.'!C18</f>
        <v>27.088000000000001</v>
      </c>
      <c r="D91" s="34">
        <f>'[1]занято в эконом.'!D18</f>
        <v>27.364000000000001</v>
      </c>
      <c r="E91" s="34">
        <f>'[1]занято в эконом.'!E18</f>
        <v>27.710999999999999</v>
      </c>
      <c r="F91" s="34">
        <f>'[1]занято в эконом.'!F18</f>
        <v>27.83</v>
      </c>
      <c r="G91" s="34">
        <f>'[1]занято в эконом.'!G18</f>
        <v>27.978000000000002</v>
      </c>
      <c r="H91" s="14">
        <f>E91/C91*100</f>
        <v>102.29991139988186</v>
      </c>
      <c r="I91" s="14">
        <f>G91/C91*100</f>
        <v>103.28558771411696</v>
      </c>
      <c r="K91" s="16"/>
      <c r="L91" s="16"/>
      <c r="N91" s="16"/>
      <c r="O91" s="16"/>
    </row>
    <row r="92" spans="1:15">
      <c r="A92" s="18" t="s">
        <v>27</v>
      </c>
      <c r="B92" s="19" t="s">
        <v>8</v>
      </c>
      <c r="C92" s="20">
        <f>C91/B91*100</f>
        <v>98.537650054565304</v>
      </c>
      <c r="D92" s="20">
        <f>D91/C91*100</f>
        <v>101.01890135853515</v>
      </c>
      <c r="E92" s="20">
        <f>E91/D91*100</f>
        <v>101.26808946060517</v>
      </c>
      <c r="F92" s="20">
        <f>F91/E91*100</f>
        <v>100.42943235538233</v>
      </c>
      <c r="G92" s="20">
        <f>G91/F91*100</f>
        <v>100.53180021559469</v>
      </c>
      <c r="H92" s="38"/>
      <c r="I92" s="38"/>
    </row>
    <row r="93" spans="1:15">
      <c r="A93" s="44"/>
      <c r="B93" s="45"/>
      <c r="C93" s="46"/>
      <c r="D93" s="46"/>
      <c r="E93" s="46"/>
      <c r="F93" s="46"/>
      <c r="G93" s="46"/>
      <c r="H93" s="47"/>
      <c r="I93" s="47"/>
    </row>
    <row r="94" spans="1:15">
      <c r="A94" s="44"/>
      <c r="B94" s="45"/>
      <c r="C94" s="46"/>
      <c r="D94" s="46"/>
      <c r="E94" s="46"/>
      <c r="F94" s="46"/>
      <c r="G94" s="46"/>
      <c r="H94" s="47"/>
      <c r="I94" s="47"/>
    </row>
    <row r="95" spans="1:15">
      <c r="A95" s="44"/>
      <c r="B95" s="45"/>
      <c r="C95" s="46"/>
      <c r="D95" s="46"/>
      <c r="E95" s="46"/>
      <c r="F95" s="46"/>
      <c r="G95" s="46"/>
      <c r="H95" s="47"/>
      <c r="I95" s="47"/>
    </row>
    <row r="96" spans="1:15" ht="18.75">
      <c r="A96" s="54" t="s">
        <v>49</v>
      </c>
      <c r="B96" s="55"/>
      <c r="C96" s="52"/>
      <c r="D96" s="52"/>
      <c r="E96" s="52"/>
      <c r="F96" s="46"/>
      <c r="G96" s="46"/>
      <c r="H96" s="47"/>
      <c r="I96" s="47"/>
    </row>
    <row r="97" spans="1:9" ht="15" customHeight="1">
      <c r="A97" s="59" t="s">
        <v>50</v>
      </c>
      <c r="B97" s="59"/>
      <c r="C97" s="53"/>
      <c r="D97" s="53"/>
      <c r="E97" s="53"/>
      <c r="F97" s="46"/>
      <c r="G97" s="46"/>
      <c r="H97" s="47"/>
      <c r="I97" s="47"/>
    </row>
    <row r="98" spans="1:9" ht="18.75">
      <c r="A98" s="56" t="s">
        <v>47</v>
      </c>
      <c r="B98" s="55"/>
      <c r="C98" s="57"/>
      <c r="D98" s="57"/>
      <c r="E98" s="57"/>
      <c r="F98" s="46"/>
      <c r="G98" s="60" t="s">
        <v>51</v>
      </c>
      <c r="H98" s="60"/>
      <c r="I98" s="60"/>
    </row>
    <row r="99" spans="1:9" ht="15" customHeight="1">
      <c r="A99" s="41"/>
      <c r="B99" s="41"/>
      <c r="C99" s="80"/>
      <c r="D99" s="81"/>
      <c r="E99" s="41"/>
      <c r="F99" s="46"/>
      <c r="G99" s="46"/>
      <c r="H99" s="47"/>
      <c r="I99" s="47"/>
    </row>
    <row r="100" spans="1:9">
      <c r="A100" s="39"/>
    </row>
    <row r="101" spans="1:9" ht="26.25" customHeight="1">
      <c r="A101" s="66"/>
      <c r="B101" s="66"/>
      <c r="C101" s="66"/>
      <c r="D101" s="66"/>
      <c r="E101" s="66"/>
      <c r="F101" s="66"/>
      <c r="G101" s="66"/>
      <c r="H101" s="66"/>
      <c r="I101" s="66"/>
    </row>
    <row r="102" spans="1:9">
      <c r="A102" s="39"/>
    </row>
    <row r="103" spans="1:9">
      <c r="A103" s="39"/>
    </row>
    <row r="104" spans="1:9">
      <c r="A104" s="39"/>
    </row>
    <row r="105" spans="1:9">
      <c r="A105" s="39"/>
    </row>
    <row r="106" spans="1:9">
      <c r="A106" s="39"/>
    </row>
    <row r="107" spans="1:9">
      <c r="A107" s="39"/>
    </row>
    <row r="108" spans="1:9">
      <c r="A108" s="39"/>
    </row>
    <row r="109" spans="1:9">
      <c r="A109" s="39"/>
    </row>
    <row r="110" spans="1:9">
      <c r="A110" s="39"/>
    </row>
    <row r="111" spans="1:9">
      <c r="A111" s="39"/>
    </row>
    <row r="112" spans="1:9">
      <c r="A112" s="39"/>
    </row>
    <row r="113" spans="1:1">
      <c r="A113" s="39"/>
    </row>
    <row r="114" spans="1:1">
      <c r="A114" s="39"/>
    </row>
    <row r="115" spans="1:1">
      <c r="A115" s="39"/>
    </row>
    <row r="116" spans="1:1">
      <c r="A116" s="39"/>
    </row>
    <row r="117" spans="1:1">
      <c r="A117" s="39"/>
    </row>
    <row r="118" spans="1:1">
      <c r="A118" s="39"/>
    </row>
    <row r="119" spans="1:1">
      <c r="A119" s="39"/>
    </row>
    <row r="120" spans="1:1">
      <c r="A120" s="39"/>
    </row>
    <row r="121" spans="1:1">
      <c r="A121" s="39"/>
    </row>
    <row r="122" spans="1:1">
      <c r="A122" s="39"/>
    </row>
    <row r="123" spans="1:1">
      <c r="A123" s="39"/>
    </row>
    <row r="124" spans="1:1">
      <c r="A124" s="39"/>
    </row>
    <row r="125" spans="1:1">
      <c r="A125" s="39"/>
    </row>
    <row r="126" spans="1:1">
      <c r="A126" s="39"/>
    </row>
    <row r="127" spans="1:1">
      <c r="A127" s="39"/>
    </row>
    <row r="128" spans="1:1">
      <c r="A128" s="39"/>
    </row>
    <row r="129" spans="1:1">
      <c r="A129" s="39"/>
    </row>
    <row r="130" spans="1:1">
      <c r="A130" s="39"/>
    </row>
    <row r="131" spans="1:1">
      <c r="A131" s="39"/>
    </row>
    <row r="132" spans="1:1">
      <c r="A132" s="39"/>
    </row>
    <row r="133" spans="1:1">
      <c r="A133" s="39"/>
    </row>
    <row r="134" spans="1:1">
      <c r="A134" s="39"/>
    </row>
    <row r="135" spans="1:1">
      <c r="A135" s="39"/>
    </row>
    <row r="136" spans="1:1">
      <c r="A136" s="39"/>
    </row>
    <row r="137" spans="1:1">
      <c r="A137" s="39"/>
    </row>
    <row r="138" spans="1:1">
      <c r="A138" s="39"/>
    </row>
    <row r="139" spans="1:1">
      <c r="A139" s="39"/>
    </row>
    <row r="140" spans="1:1">
      <c r="A140" s="39"/>
    </row>
    <row r="141" spans="1:1">
      <c r="A141" s="39"/>
    </row>
    <row r="142" spans="1:1">
      <c r="A142" s="39"/>
    </row>
    <row r="143" spans="1:1">
      <c r="A143" s="39"/>
    </row>
    <row r="144" spans="1:1">
      <c r="A144" s="39"/>
    </row>
    <row r="145" spans="1:1">
      <c r="A145" s="39"/>
    </row>
    <row r="146" spans="1:1">
      <c r="A146" s="39"/>
    </row>
    <row r="147" spans="1:1">
      <c r="A147" s="39"/>
    </row>
    <row r="148" spans="1:1">
      <c r="A148" s="39"/>
    </row>
    <row r="149" spans="1:1">
      <c r="A149" s="39"/>
    </row>
    <row r="150" spans="1:1">
      <c r="A150" s="39"/>
    </row>
    <row r="151" spans="1:1">
      <c r="A151" s="39"/>
    </row>
    <row r="152" spans="1:1">
      <c r="A152" s="39"/>
    </row>
    <row r="153" spans="1:1">
      <c r="A153" s="39"/>
    </row>
    <row r="154" spans="1:1">
      <c r="A154" s="39"/>
    </row>
    <row r="155" spans="1:1">
      <c r="A155" s="39"/>
    </row>
    <row r="156" spans="1:1">
      <c r="A156" s="39"/>
    </row>
    <row r="157" spans="1:1">
      <c r="A157" s="39"/>
    </row>
    <row r="158" spans="1:1">
      <c r="A158" s="39"/>
    </row>
    <row r="159" spans="1:1">
      <c r="A159" s="39"/>
    </row>
    <row r="160" spans="1:1">
      <c r="A160" s="39"/>
    </row>
    <row r="161" spans="1:1">
      <c r="A161" s="39"/>
    </row>
    <row r="162" spans="1:1">
      <c r="A162" s="39"/>
    </row>
    <row r="163" spans="1:1">
      <c r="A163" s="39"/>
    </row>
    <row r="164" spans="1:1">
      <c r="A164" s="39"/>
    </row>
    <row r="165" spans="1:1">
      <c r="A165" s="39"/>
    </row>
    <row r="166" spans="1:1">
      <c r="A166" s="39"/>
    </row>
    <row r="167" spans="1:1">
      <c r="A167" s="39"/>
    </row>
    <row r="168" spans="1:1">
      <c r="A168" s="39"/>
    </row>
    <row r="169" spans="1:1">
      <c r="A169" s="39"/>
    </row>
    <row r="170" spans="1:1">
      <c r="A170" s="39"/>
    </row>
    <row r="171" spans="1:1">
      <c r="A171" s="39"/>
    </row>
    <row r="172" spans="1:1">
      <c r="A172" s="39"/>
    </row>
    <row r="173" spans="1:1">
      <c r="A173" s="39"/>
    </row>
    <row r="174" spans="1:1">
      <c r="A174" s="39"/>
    </row>
    <row r="175" spans="1:1">
      <c r="A175" s="39"/>
    </row>
    <row r="176" spans="1:1">
      <c r="A176" s="39"/>
    </row>
    <row r="177" spans="1:1">
      <c r="A177" s="39"/>
    </row>
    <row r="178" spans="1:1">
      <c r="A178" s="39"/>
    </row>
    <row r="179" spans="1:1">
      <c r="A179" s="39"/>
    </row>
    <row r="180" spans="1:1">
      <c r="A180" s="39"/>
    </row>
    <row r="181" spans="1:1">
      <c r="A181" s="39"/>
    </row>
    <row r="182" spans="1:1">
      <c r="A182" s="39"/>
    </row>
    <row r="183" spans="1:1">
      <c r="A183" s="39"/>
    </row>
    <row r="184" spans="1:1">
      <c r="A184" s="39"/>
    </row>
    <row r="185" spans="1:1">
      <c r="A185" s="39"/>
    </row>
    <row r="186" spans="1:1">
      <c r="A186" s="39"/>
    </row>
    <row r="187" spans="1:1">
      <c r="A187" s="39"/>
    </row>
    <row r="188" spans="1:1">
      <c r="A188" s="39"/>
    </row>
    <row r="189" spans="1:1">
      <c r="A189" s="39"/>
    </row>
    <row r="190" spans="1:1">
      <c r="A190" s="39"/>
    </row>
    <row r="191" spans="1:1">
      <c r="A191" s="39"/>
    </row>
    <row r="192" spans="1:1">
      <c r="A192" s="39"/>
    </row>
    <row r="193" spans="1:1">
      <c r="A193" s="39"/>
    </row>
    <row r="194" spans="1:1">
      <c r="A194" s="39"/>
    </row>
    <row r="195" spans="1:1">
      <c r="A195" s="39"/>
    </row>
    <row r="196" spans="1:1">
      <c r="A196" s="39"/>
    </row>
    <row r="197" spans="1:1">
      <c r="A197" s="39"/>
    </row>
    <row r="198" spans="1:1">
      <c r="A198" s="39"/>
    </row>
    <row r="199" spans="1:1">
      <c r="A199" s="39"/>
    </row>
    <row r="200" spans="1:1">
      <c r="A200" s="39"/>
    </row>
    <row r="201" spans="1:1">
      <c r="A201" s="39"/>
    </row>
    <row r="202" spans="1:1">
      <c r="A202" s="39"/>
    </row>
    <row r="203" spans="1:1">
      <c r="A203" s="39"/>
    </row>
    <row r="204" spans="1:1">
      <c r="A204" s="39"/>
    </row>
    <row r="205" spans="1:1">
      <c r="A205" s="39"/>
    </row>
    <row r="206" spans="1:1">
      <c r="A206" s="39"/>
    </row>
    <row r="207" spans="1:1">
      <c r="A207" s="39"/>
    </row>
    <row r="208" spans="1:1">
      <c r="A208" s="39"/>
    </row>
    <row r="209" spans="1:1">
      <c r="A209" s="39"/>
    </row>
    <row r="210" spans="1:1">
      <c r="A210" s="39"/>
    </row>
    <row r="211" spans="1:1">
      <c r="A211" s="39"/>
    </row>
    <row r="212" spans="1:1">
      <c r="A212" s="39"/>
    </row>
    <row r="213" spans="1:1">
      <c r="A213" s="39"/>
    </row>
    <row r="214" spans="1:1">
      <c r="A214" s="39"/>
    </row>
    <row r="215" spans="1:1">
      <c r="A215" s="39"/>
    </row>
    <row r="216" spans="1:1">
      <c r="A216" s="39"/>
    </row>
    <row r="217" spans="1:1">
      <c r="A217" s="39"/>
    </row>
    <row r="218" spans="1:1">
      <c r="A218" s="39"/>
    </row>
    <row r="219" spans="1:1">
      <c r="A219" s="39"/>
    </row>
    <row r="220" spans="1:1">
      <c r="A220" s="39"/>
    </row>
    <row r="221" spans="1:1">
      <c r="A221" s="39"/>
    </row>
    <row r="222" spans="1:1">
      <c r="A222" s="39"/>
    </row>
    <row r="223" spans="1:1">
      <c r="A223" s="39"/>
    </row>
    <row r="224" spans="1:1">
      <c r="A224" s="39"/>
    </row>
    <row r="225" spans="1:1">
      <c r="A225" s="39"/>
    </row>
    <row r="226" spans="1:1">
      <c r="A226" s="39"/>
    </row>
    <row r="227" spans="1:1">
      <c r="A227" s="39"/>
    </row>
    <row r="228" spans="1:1">
      <c r="A228" s="39"/>
    </row>
    <row r="229" spans="1:1">
      <c r="A229" s="39"/>
    </row>
    <row r="230" spans="1:1">
      <c r="A230" s="39"/>
    </row>
    <row r="231" spans="1:1">
      <c r="A231" s="39"/>
    </row>
    <row r="232" spans="1:1">
      <c r="A232" s="39"/>
    </row>
    <row r="233" spans="1:1">
      <c r="A233" s="39"/>
    </row>
    <row r="234" spans="1:1">
      <c r="A234" s="39"/>
    </row>
    <row r="235" spans="1:1">
      <c r="A235" s="39"/>
    </row>
    <row r="236" spans="1:1">
      <c r="A236" s="39"/>
    </row>
    <row r="237" spans="1:1">
      <c r="A237" s="39"/>
    </row>
    <row r="238" spans="1:1">
      <c r="A238" s="39"/>
    </row>
    <row r="239" spans="1:1">
      <c r="A239" s="39"/>
    </row>
    <row r="240" spans="1:1">
      <c r="A240" s="39"/>
    </row>
    <row r="241" spans="1:1">
      <c r="A241" s="39"/>
    </row>
    <row r="242" spans="1:1">
      <c r="A242" s="39"/>
    </row>
    <row r="243" spans="1:1">
      <c r="A243" s="39"/>
    </row>
    <row r="244" spans="1:1">
      <c r="A244" s="39"/>
    </row>
    <row r="245" spans="1:1">
      <c r="A245" s="39"/>
    </row>
    <row r="246" spans="1:1">
      <c r="A246" s="39"/>
    </row>
    <row r="247" spans="1:1">
      <c r="A247" s="39"/>
    </row>
    <row r="248" spans="1:1">
      <c r="A248" s="39"/>
    </row>
    <row r="249" spans="1:1">
      <c r="A249" s="39"/>
    </row>
    <row r="250" spans="1:1">
      <c r="A250" s="39"/>
    </row>
    <row r="251" spans="1:1">
      <c r="A251" s="39"/>
    </row>
    <row r="252" spans="1:1">
      <c r="A252" s="39"/>
    </row>
    <row r="253" spans="1:1">
      <c r="A253" s="39"/>
    </row>
    <row r="254" spans="1:1">
      <c r="A254" s="39"/>
    </row>
    <row r="255" spans="1:1">
      <c r="A255" s="39"/>
    </row>
    <row r="256" spans="1:1">
      <c r="A256" s="39"/>
    </row>
    <row r="257" spans="1:1">
      <c r="A257" s="39"/>
    </row>
    <row r="258" spans="1:1">
      <c r="A258" s="39"/>
    </row>
    <row r="259" spans="1:1">
      <c r="A259" s="39"/>
    </row>
    <row r="260" spans="1:1">
      <c r="A260" s="39"/>
    </row>
    <row r="261" spans="1:1">
      <c r="A261" s="39"/>
    </row>
    <row r="262" spans="1:1">
      <c r="A262" s="39"/>
    </row>
    <row r="263" spans="1:1">
      <c r="A263" s="39"/>
    </row>
    <row r="264" spans="1:1">
      <c r="A264" s="39"/>
    </row>
    <row r="265" spans="1:1">
      <c r="A265" s="39"/>
    </row>
    <row r="266" spans="1:1">
      <c r="A266" s="39"/>
    </row>
    <row r="267" spans="1:1">
      <c r="A267" s="39"/>
    </row>
    <row r="268" spans="1:1">
      <c r="A268" s="39"/>
    </row>
    <row r="269" spans="1:1">
      <c r="A269" s="39"/>
    </row>
    <row r="270" spans="1:1">
      <c r="A270" s="39"/>
    </row>
    <row r="271" spans="1:1">
      <c r="A271" s="39"/>
    </row>
    <row r="272" spans="1:1">
      <c r="A272" s="39"/>
    </row>
    <row r="273" spans="1:1">
      <c r="A273" s="39"/>
    </row>
    <row r="274" spans="1:1">
      <c r="A274" s="39"/>
    </row>
    <row r="275" spans="1:1">
      <c r="A275" s="39"/>
    </row>
    <row r="276" spans="1:1">
      <c r="A276" s="39"/>
    </row>
    <row r="277" spans="1:1">
      <c r="A277" s="39"/>
    </row>
    <row r="278" spans="1:1">
      <c r="A278" s="39"/>
    </row>
    <row r="279" spans="1:1">
      <c r="A279" s="39"/>
    </row>
    <row r="280" spans="1:1">
      <c r="A280" s="39"/>
    </row>
    <row r="281" spans="1:1">
      <c r="A281" s="39"/>
    </row>
    <row r="282" spans="1:1">
      <c r="A282" s="39"/>
    </row>
    <row r="283" spans="1:1">
      <c r="A283" s="39"/>
    </row>
    <row r="284" spans="1:1">
      <c r="A284" s="39"/>
    </row>
    <row r="285" spans="1:1">
      <c r="A285" s="39"/>
    </row>
    <row r="286" spans="1:1">
      <c r="A286" s="39"/>
    </row>
    <row r="287" spans="1:1">
      <c r="A287" s="39"/>
    </row>
    <row r="288" spans="1:1">
      <c r="A288" s="39"/>
    </row>
    <row r="289" spans="1:1">
      <c r="A289" s="39"/>
    </row>
    <row r="290" spans="1:1">
      <c r="A290" s="39"/>
    </row>
    <row r="291" spans="1:1">
      <c r="A291" s="39"/>
    </row>
    <row r="292" spans="1:1">
      <c r="A292" s="39"/>
    </row>
    <row r="293" spans="1:1">
      <c r="A293" s="39"/>
    </row>
    <row r="294" spans="1:1">
      <c r="A294" s="39"/>
    </row>
    <row r="295" spans="1:1">
      <c r="A295" s="39"/>
    </row>
    <row r="296" spans="1:1">
      <c r="A296" s="39"/>
    </row>
    <row r="297" spans="1:1">
      <c r="A297" s="39"/>
    </row>
    <row r="298" spans="1:1">
      <c r="A298" s="39"/>
    </row>
    <row r="299" spans="1:1">
      <c r="A299" s="39"/>
    </row>
    <row r="300" spans="1:1">
      <c r="A300" s="39"/>
    </row>
    <row r="301" spans="1:1">
      <c r="A301" s="39"/>
    </row>
    <row r="302" spans="1:1">
      <c r="A302" s="39"/>
    </row>
    <row r="303" spans="1:1">
      <c r="A303" s="39"/>
    </row>
    <row r="304" spans="1:1">
      <c r="A304" s="39"/>
    </row>
    <row r="305" spans="1:1">
      <c r="A305" s="39"/>
    </row>
    <row r="306" spans="1:1">
      <c r="A306" s="39"/>
    </row>
    <row r="307" spans="1:1">
      <c r="A307" s="39"/>
    </row>
    <row r="308" spans="1:1">
      <c r="A308" s="39"/>
    </row>
    <row r="309" spans="1:1">
      <c r="A309" s="39"/>
    </row>
    <row r="310" spans="1:1">
      <c r="A310" s="39"/>
    </row>
    <row r="311" spans="1:1">
      <c r="A311" s="39"/>
    </row>
    <row r="312" spans="1:1">
      <c r="A312" s="39"/>
    </row>
    <row r="313" spans="1:1">
      <c r="A313" s="39"/>
    </row>
    <row r="314" spans="1:1">
      <c r="A314" s="39"/>
    </row>
    <row r="315" spans="1:1">
      <c r="A315" s="39"/>
    </row>
    <row r="316" spans="1:1">
      <c r="A316" s="39"/>
    </row>
    <row r="317" spans="1:1">
      <c r="A317" s="39"/>
    </row>
    <row r="318" spans="1:1">
      <c r="A318" s="39"/>
    </row>
    <row r="319" spans="1:1">
      <c r="A319" s="39"/>
    </row>
    <row r="320" spans="1:1">
      <c r="A320" s="39"/>
    </row>
    <row r="321" spans="1:1">
      <c r="A321" s="39"/>
    </row>
    <row r="322" spans="1:1">
      <c r="A322" s="39"/>
    </row>
    <row r="323" spans="1:1">
      <c r="A323" s="39"/>
    </row>
    <row r="324" spans="1:1">
      <c r="A324" s="39"/>
    </row>
    <row r="325" spans="1:1">
      <c r="A325" s="39"/>
    </row>
    <row r="326" spans="1:1">
      <c r="A326" s="39"/>
    </row>
    <row r="327" spans="1:1">
      <c r="A327" s="39"/>
    </row>
    <row r="328" spans="1:1">
      <c r="A328" s="39"/>
    </row>
    <row r="329" spans="1:1">
      <c r="A329" s="39"/>
    </row>
    <row r="330" spans="1:1">
      <c r="A330" s="39"/>
    </row>
    <row r="331" spans="1:1">
      <c r="A331" s="39"/>
    </row>
    <row r="332" spans="1:1">
      <c r="A332" s="39"/>
    </row>
    <row r="333" spans="1:1">
      <c r="A333" s="39"/>
    </row>
    <row r="334" spans="1:1">
      <c r="A334" s="39"/>
    </row>
    <row r="335" spans="1:1">
      <c r="A335" s="39"/>
    </row>
    <row r="336" spans="1:1">
      <c r="A336" s="39"/>
    </row>
    <row r="337" spans="1:1">
      <c r="A337" s="39"/>
    </row>
    <row r="338" spans="1:1">
      <c r="A338" s="39"/>
    </row>
    <row r="339" spans="1:1">
      <c r="A339" s="39"/>
    </row>
    <row r="340" spans="1:1">
      <c r="A340" s="39"/>
    </row>
    <row r="341" spans="1:1">
      <c r="A341" s="39"/>
    </row>
    <row r="342" spans="1:1">
      <c r="A342" s="39"/>
    </row>
    <row r="343" spans="1:1">
      <c r="A343" s="39"/>
    </row>
    <row r="344" spans="1:1">
      <c r="A344" s="39"/>
    </row>
    <row r="345" spans="1:1">
      <c r="A345" s="39"/>
    </row>
    <row r="346" spans="1:1">
      <c r="A346" s="39"/>
    </row>
    <row r="347" spans="1:1">
      <c r="A347" s="39"/>
    </row>
    <row r="348" spans="1:1">
      <c r="A348" s="39"/>
    </row>
    <row r="349" spans="1:1">
      <c r="A349" s="39"/>
    </row>
    <row r="350" spans="1:1">
      <c r="A350" s="39"/>
    </row>
    <row r="351" spans="1:1">
      <c r="A351" s="39"/>
    </row>
    <row r="352" spans="1:1">
      <c r="A352" s="39"/>
    </row>
    <row r="353" spans="1:1">
      <c r="A353" s="39"/>
    </row>
    <row r="354" spans="1:1">
      <c r="A354" s="39"/>
    </row>
    <row r="355" spans="1:1">
      <c r="A355" s="39"/>
    </row>
    <row r="356" spans="1:1">
      <c r="A356" s="39"/>
    </row>
    <row r="357" spans="1:1">
      <c r="A357" s="39"/>
    </row>
    <row r="358" spans="1:1">
      <c r="A358" s="39"/>
    </row>
    <row r="359" spans="1:1">
      <c r="A359" s="39"/>
    </row>
    <row r="360" spans="1:1">
      <c r="A360" s="39"/>
    </row>
    <row r="361" spans="1:1">
      <c r="A361" s="39"/>
    </row>
    <row r="362" spans="1:1">
      <c r="A362" s="39"/>
    </row>
    <row r="363" spans="1:1">
      <c r="A363" s="39"/>
    </row>
    <row r="364" spans="1:1">
      <c r="A364" s="39"/>
    </row>
    <row r="365" spans="1:1">
      <c r="A365" s="39"/>
    </row>
    <row r="366" spans="1:1">
      <c r="A366" s="39"/>
    </row>
    <row r="367" spans="1:1">
      <c r="A367" s="39"/>
    </row>
    <row r="368" spans="1:1">
      <c r="A368" s="39"/>
    </row>
    <row r="369" spans="1:1">
      <c r="A369" s="39"/>
    </row>
    <row r="370" spans="1:1">
      <c r="A370" s="39"/>
    </row>
    <row r="371" spans="1:1">
      <c r="A371" s="39"/>
    </row>
    <row r="372" spans="1:1">
      <c r="A372" s="39"/>
    </row>
    <row r="373" spans="1:1">
      <c r="A373" s="39"/>
    </row>
    <row r="374" spans="1:1">
      <c r="A374" s="39"/>
    </row>
    <row r="375" spans="1:1">
      <c r="A375" s="39"/>
    </row>
    <row r="376" spans="1:1">
      <c r="A376" s="39"/>
    </row>
    <row r="377" spans="1:1">
      <c r="A377" s="39"/>
    </row>
    <row r="378" spans="1:1">
      <c r="A378" s="39"/>
    </row>
    <row r="379" spans="1:1">
      <c r="A379" s="39"/>
    </row>
    <row r="380" spans="1:1">
      <c r="A380" s="39"/>
    </row>
    <row r="381" spans="1:1">
      <c r="A381" s="39"/>
    </row>
    <row r="382" spans="1:1">
      <c r="A382" s="39"/>
    </row>
    <row r="383" spans="1:1">
      <c r="A383" s="39"/>
    </row>
    <row r="384" spans="1:1">
      <c r="A384" s="39"/>
    </row>
    <row r="385" spans="1:1">
      <c r="A385" s="39"/>
    </row>
    <row r="386" spans="1:1">
      <c r="A386" s="39"/>
    </row>
    <row r="387" spans="1:1">
      <c r="A387" s="39"/>
    </row>
    <row r="388" spans="1:1">
      <c r="A388" s="39"/>
    </row>
    <row r="389" spans="1:1">
      <c r="A389" s="39"/>
    </row>
    <row r="390" spans="1:1">
      <c r="A390" s="39"/>
    </row>
    <row r="391" spans="1:1">
      <c r="A391" s="39"/>
    </row>
    <row r="392" spans="1:1">
      <c r="A392" s="39"/>
    </row>
    <row r="393" spans="1:1">
      <c r="A393" s="39"/>
    </row>
    <row r="394" spans="1:1">
      <c r="A394" s="39"/>
    </row>
    <row r="395" spans="1:1">
      <c r="A395" s="39"/>
    </row>
    <row r="396" spans="1:1">
      <c r="A396" s="39"/>
    </row>
    <row r="397" spans="1:1">
      <c r="A397" s="39"/>
    </row>
    <row r="398" spans="1:1">
      <c r="A398" s="39"/>
    </row>
    <row r="399" spans="1:1">
      <c r="A399" s="39"/>
    </row>
    <row r="400" spans="1:1">
      <c r="A400" s="39"/>
    </row>
    <row r="401" spans="1:1">
      <c r="A401" s="39"/>
    </row>
    <row r="402" spans="1:1">
      <c r="A402" s="39"/>
    </row>
    <row r="403" spans="1:1">
      <c r="A403" s="39"/>
    </row>
    <row r="404" spans="1:1">
      <c r="A404" s="39"/>
    </row>
    <row r="405" spans="1:1">
      <c r="A405" s="39"/>
    </row>
    <row r="406" spans="1:1">
      <c r="A406" s="39"/>
    </row>
    <row r="407" spans="1:1">
      <c r="A407" s="39"/>
    </row>
    <row r="408" spans="1:1">
      <c r="A408" s="39"/>
    </row>
    <row r="409" spans="1:1">
      <c r="A409" s="39"/>
    </row>
    <row r="410" spans="1:1">
      <c r="A410" s="39"/>
    </row>
    <row r="411" spans="1:1">
      <c r="A411" s="39"/>
    </row>
    <row r="412" spans="1:1">
      <c r="A412" s="39"/>
    </row>
    <row r="413" spans="1:1">
      <c r="A413" s="39"/>
    </row>
    <row r="414" spans="1:1">
      <c r="A414" s="39"/>
    </row>
    <row r="415" spans="1:1">
      <c r="A415" s="39"/>
    </row>
    <row r="416" spans="1:1">
      <c r="A416" s="39"/>
    </row>
    <row r="417" spans="1:1">
      <c r="A417" s="39"/>
    </row>
    <row r="418" spans="1:1">
      <c r="A418" s="39"/>
    </row>
    <row r="419" spans="1:1">
      <c r="A419" s="39"/>
    </row>
    <row r="420" spans="1:1">
      <c r="A420" s="39"/>
    </row>
    <row r="421" spans="1:1">
      <c r="A421" s="39"/>
    </row>
    <row r="422" spans="1:1">
      <c r="A422" s="39"/>
    </row>
    <row r="423" spans="1:1">
      <c r="A423" s="39"/>
    </row>
    <row r="424" spans="1:1">
      <c r="A424" s="39"/>
    </row>
    <row r="425" spans="1:1">
      <c r="A425" s="39"/>
    </row>
    <row r="426" spans="1:1">
      <c r="A426" s="39"/>
    </row>
    <row r="427" spans="1:1">
      <c r="A427" s="39"/>
    </row>
    <row r="428" spans="1:1">
      <c r="A428" s="39"/>
    </row>
    <row r="429" spans="1:1">
      <c r="A429" s="39"/>
    </row>
    <row r="430" spans="1:1">
      <c r="A430" s="39"/>
    </row>
    <row r="431" spans="1:1">
      <c r="A431" s="39"/>
    </row>
    <row r="432" spans="1:1">
      <c r="A432" s="39"/>
    </row>
    <row r="433" spans="1:1">
      <c r="A433" s="39"/>
    </row>
    <row r="434" spans="1:1">
      <c r="A434" s="39"/>
    </row>
    <row r="435" spans="1:1">
      <c r="A435" s="39"/>
    </row>
    <row r="436" spans="1:1">
      <c r="A436" s="39"/>
    </row>
    <row r="437" spans="1:1">
      <c r="A437" s="39"/>
    </row>
    <row r="438" spans="1:1">
      <c r="A438" s="39"/>
    </row>
    <row r="439" spans="1:1">
      <c r="A439" s="39"/>
    </row>
    <row r="440" spans="1:1">
      <c r="A440" s="39"/>
    </row>
    <row r="441" spans="1:1">
      <c r="A441" s="39"/>
    </row>
    <row r="442" spans="1:1">
      <c r="A442" s="39"/>
    </row>
    <row r="443" spans="1:1">
      <c r="A443" s="39"/>
    </row>
    <row r="444" spans="1:1">
      <c r="A444" s="39"/>
    </row>
    <row r="445" spans="1:1">
      <c r="A445" s="39"/>
    </row>
    <row r="446" spans="1:1">
      <c r="A446" s="39"/>
    </row>
    <row r="447" spans="1:1">
      <c r="A447" s="39"/>
    </row>
    <row r="448" spans="1:1">
      <c r="A448" s="39"/>
    </row>
    <row r="449" spans="1:1">
      <c r="A449" s="39"/>
    </row>
    <row r="450" spans="1:1">
      <c r="A450" s="39"/>
    </row>
    <row r="451" spans="1:1">
      <c r="A451" s="39"/>
    </row>
    <row r="452" spans="1:1">
      <c r="A452" s="39"/>
    </row>
    <row r="453" spans="1:1">
      <c r="A453" s="39"/>
    </row>
    <row r="454" spans="1:1">
      <c r="A454" s="39"/>
    </row>
    <row r="455" spans="1:1">
      <c r="A455" s="39"/>
    </row>
    <row r="456" spans="1:1">
      <c r="A456" s="39"/>
    </row>
    <row r="457" spans="1:1">
      <c r="A457" s="39"/>
    </row>
    <row r="458" spans="1:1">
      <c r="A458" s="39"/>
    </row>
    <row r="459" spans="1:1">
      <c r="A459" s="39"/>
    </row>
    <row r="460" spans="1:1">
      <c r="A460" s="39"/>
    </row>
    <row r="461" spans="1:1">
      <c r="A461" s="39"/>
    </row>
    <row r="462" spans="1:1">
      <c r="A462" s="39"/>
    </row>
    <row r="463" spans="1:1">
      <c r="A463" s="39"/>
    </row>
    <row r="464" spans="1:1">
      <c r="A464" s="39"/>
    </row>
    <row r="465" spans="1:1">
      <c r="A465" s="39"/>
    </row>
    <row r="466" spans="1:1">
      <c r="A466" s="39"/>
    </row>
    <row r="467" spans="1:1">
      <c r="A467" s="39"/>
    </row>
    <row r="468" spans="1:1">
      <c r="A468" s="39"/>
    </row>
    <row r="469" spans="1:1">
      <c r="A469" s="39"/>
    </row>
    <row r="470" spans="1:1">
      <c r="A470" s="39"/>
    </row>
    <row r="471" spans="1:1">
      <c r="A471" s="39"/>
    </row>
    <row r="472" spans="1:1">
      <c r="A472" s="39"/>
    </row>
    <row r="473" spans="1:1">
      <c r="A473" s="39"/>
    </row>
    <row r="474" spans="1:1">
      <c r="A474" s="39"/>
    </row>
    <row r="475" spans="1:1">
      <c r="A475" s="39"/>
    </row>
    <row r="476" spans="1:1">
      <c r="A476" s="39"/>
    </row>
    <row r="477" spans="1:1">
      <c r="A477" s="39"/>
    </row>
    <row r="478" spans="1:1">
      <c r="A478" s="39"/>
    </row>
    <row r="479" spans="1:1">
      <c r="A479" s="39"/>
    </row>
    <row r="480" spans="1:1">
      <c r="A480" s="39"/>
    </row>
    <row r="481" spans="1:1">
      <c r="A481" s="39"/>
    </row>
    <row r="482" spans="1:1">
      <c r="A482" s="39"/>
    </row>
    <row r="483" spans="1:1">
      <c r="A483" s="39"/>
    </row>
    <row r="484" spans="1:1">
      <c r="A484" s="39"/>
    </row>
    <row r="485" spans="1:1">
      <c r="A485" s="39"/>
    </row>
    <row r="486" spans="1:1">
      <c r="A486" s="39"/>
    </row>
    <row r="487" spans="1:1">
      <c r="A487" s="39"/>
    </row>
    <row r="488" spans="1:1">
      <c r="A488" s="39"/>
    </row>
    <row r="489" spans="1:1">
      <c r="A489" s="39"/>
    </row>
    <row r="490" spans="1:1">
      <c r="A490" s="39"/>
    </row>
    <row r="491" spans="1:1">
      <c r="A491" s="39"/>
    </row>
    <row r="492" spans="1:1">
      <c r="A492" s="39"/>
    </row>
    <row r="493" spans="1:1">
      <c r="A493" s="39"/>
    </row>
    <row r="494" spans="1:1">
      <c r="A494" s="39"/>
    </row>
    <row r="495" spans="1:1">
      <c r="A495" s="39"/>
    </row>
    <row r="496" spans="1:1">
      <c r="A496" s="39"/>
    </row>
    <row r="497" spans="1:1">
      <c r="A497" s="39"/>
    </row>
    <row r="498" spans="1:1">
      <c r="A498" s="39"/>
    </row>
    <row r="499" spans="1:1">
      <c r="A499" s="39"/>
    </row>
    <row r="500" spans="1:1">
      <c r="A500" s="39"/>
    </row>
    <row r="501" spans="1:1">
      <c r="A501" s="39"/>
    </row>
    <row r="502" spans="1:1">
      <c r="A502" s="39"/>
    </row>
    <row r="503" spans="1:1">
      <c r="A503" s="39"/>
    </row>
    <row r="504" spans="1:1">
      <c r="A504" s="39"/>
    </row>
    <row r="505" spans="1:1">
      <c r="A505" s="39"/>
    </row>
    <row r="506" spans="1:1">
      <c r="A506" s="39"/>
    </row>
    <row r="507" spans="1:1">
      <c r="A507" s="39"/>
    </row>
    <row r="508" spans="1:1">
      <c r="A508" s="39"/>
    </row>
    <row r="509" spans="1:1">
      <c r="A509" s="39"/>
    </row>
    <row r="510" spans="1:1">
      <c r="A510" s="39"/>
    </row>
    <row r="511" spans="1:1">
      <c r="A511" s="39"/>
    </row>
    <row r="512" spans="1:1">
      <c r="A512" s="39"/>
    </row>
    <row r="513" spans="1:1">
      <c r="A513" s="39"/>
    </row>
    <row r="514" spans="1:1">
      <c r="A514" s="39"/>
    </row>
    <row r="515" spans="1:1">
      <c r="A515" s="39"/>
    </row>
    <row r="516" spans="1:1">
      <c r="A516" s="39"/>
    </row>
    <row r="517" spans="1:1">
      <c r="A517" s="39"/>
    </row>
    <row r="518" spans="1:1">
      <c r="A518" s="39"/>
    </row>
    <row r="519" spans="1:1">
      <c r="A519" s="39"/>
    </row>
    <row r="520" spans="1:1">
      <c r="A520" s="39"/>
    </row>
    <row r="521" spans="1:1">
      <c r="A521" s="39"/>
    </row>
    <row r="522" spans="1:1">
      <c r="A522" s="39"/>
    </row>
    <row r="523" spans="1:1">
      <c r="A523" s="39"/>
    </row>
    <row r="524" spans="1:1">
      <c r="A524" s="39"/>
    </row>
    <row r="525" spans="1:1">
      <c r="A525" s="39"/>
    </row>
    <row r="526" spans="1:1">
      <c r="A526" s="39"/>
    </row>
    <row r="527" spans="1:1">
      <c r="A527" s="39"/>
    </row>
    <row r="528" spans="1:1">
      <c r="A528" s="39"/>
    </row>
    <row r="529" spans="1:1">
      <c r="A529" s="39"/>
    </row>
    <row r="530" spans="1:1">
      <c r="A530" s="39"/>
    </row>
    <row r="531" spans="1:1">
      <c r="A531" s="39"/>
    </row>
    <row r="532" spans="1:1">
      <c r="A532" s="39"/>
    </row>
    <row r="533" spans="1:1">
      <c r="A533" s="39"/>
    </row>
    <row r="534" spans="1:1">
      <c r="A534" s="39"/>
    </row>
    <row r="535" spans="1:1">
      <c r="A535" s="39"/>
    </row>
    <row r="536" spans="1:1">
      <c r="A536" s="39"/>
    </row>
    <row r="537" spans="1:1">
      <c r="A537" s="39"/>
    </row>
    <row r="538" spans="1:1">
      <c r="A538" s="39"/>
    </row>
    <row r="539" spans="1:1">
      <c r="A539" s="39"/>
    </row>
    <row r="540" spans="1:1">
      <c r="A540" s="39"/>
    </row>
    <row r="541" spans="1:1">
      <c r="A541" s="39"/>
    </row>
    <row r="542" spans="1:1">
      <c r="A542" s="39"/>
    </row>
    <row r="543" spans="1:1">
      <c r="A543" s="39"/>
    </row>
    <row r="544" spans="1:1">
      <c r="A544" s="39"/>
    </row>
    <row r="545" spans="1:1">
      <c r="A545" s="39"/>
    </row>
    <row r="546" spans="1:1">
      <c r="A546" s="39"/>
    </row>
    <row r="547" spans="1:1">
      <c r="A547" s="39"/>
    </row>
    <row r="548" spans="1:1">
      <c r="A548" s="39"/>
    </row>
    <row r="549" spans="1:1">
      <c r="A549" s="39"/>
    </row>
    <row r="550" spans="1:1">
      <c r="A550" s="39"/>
    </row>
    <row r="551" spans="1:1">
      <c r="A551" s="39"/>
    </row>
    <row r="552" spans="1:1">
      <c r="A552" s="39"/>
    </row>
    <row r="553" spans="1:1">
      <c r="A553" s="39"/>
    </row>
    <row r="554" spans="1:1">
      <c r="A554" s="39"/>
    </row>
    <row r="555" spans="1:1">
      <c r="A555" s="39"/>
    </row>
    <row r="556" spans="1:1">
      <c r="A556" s="39"/>
    </row>
    <row r="557" spans="1:1">
      <c r="A557" s="39"/>
    </row>
    <row r="558" spans="1:1">
      <c r="A558" s="39"/>
    </row>
    <row r="559" spans="1:1">
      <c r="A559" s="39"/>
    </row>
    <row r="560" spans="1:1">
      <c r="A560" s="39"/>
    </row>
    <row r="561" spans="1:1">
      <c r="A561" s="39"/>
    </row>
    <row r="562" spans="1:1">
      <c r="A562" s="39"/>
    </row>
    <row r="563" spans="1:1">
      <c r="A563" s="39"/>
    </row>
    <row r="564" spans="1:1">
      <c r="A564" s="39"/>
    </row>
    <row r="565" spans="1:1">
      <c r="A565" s="39"/>
    </row>
    <row r="566" spans="1:1">
      <c r="A566" s="39"/>
    </row>
    <row r="567" spans="1:1">
      <c r="A567" s="39"/>
    </row>
    <row r="568" spans="1:1">
      <c r="A568" s="39"/>
    </row>
    <row r="569" spans="1:1">
      <c r="A569" s="39"/>
    </row>
    <row r="570" spans="1:1">
      <c r="A570" s="39"/>
    </row>
    <row r="571" spans="1:1">
      <c r="A571" s="39"/>
    </row>
    <row r="572" spans="1:1">
      <c r="A572" s="39"/>
    </row>
    <row r="573" spans="1:1">
      <c r="A573" s="39"/>
    </row>
    <row r="574" spans="1:1">
      <c r="A574" s="39"/>
    </row>
    <row r="575" spans="1:1">
      <c r="A575" s="39"/>
    </row>
    <row r="576" spans="1:1">
      <c r="A576" s="39"/>
    </row>
    <row r="577" spans="1:1">
      <c r="A577" s="39"/>
    </row>
    <row r="578" spans="1:1">
      <c r="A578" s="39"/>
    </row>
    <row r="579" spans="1:1">
      <c r="A579" s="39"/>
    </row>
    <row r="580" spans="1:1">
      <c r="A580" s="39"/>
    </row>
    <row r="581" spans="1:1">
      <c r="A581" s="39"/>
    </row>
    <row r="582" spans="1:1">
      <c r="A582" s="39"/>
    </row>
    <row r="583" spans="1:1">
      <c r="A583" s="39"/>
    </row>
    <row r="584" spans="1:1">
      <c r="A584" s="39"/>
    </row>
    <row r="585" spans="1:1">
      <c r="A585" s="39"/>
    </row>
    <row r="586" spans="1:1">
      <c r="A586" s="39"/>
    </row>
    <row r="587" spans="1:1">
      <c r="A587" s="39"/>
    </row>
    <row r="588" spans="1:1">
      <c r="A588" s="39"/>
    </row>
    <row r="589" spans="1:1">
      <c r="A589" s="39"/>
    </row>
    <row r="590" spans="1:1">
      <c r="A590" s="39"/>
    </row>
    <row r="591" spans="1:1">
      <c r="A591" s="39"/>
    </row>
    <row r="592" spans="1:1">
      <c r="A592" s="39"/>
    </row>
    <row r="593" spans="1:1">
      <c r="A593" s="39"/>
    </row>
    <row r="594" spans="1:1">
      <c r="A594" s="39"/>
    </row>
    <row r="595" spans="1:1">
      <c r="A595" s="39"/>
    </row>
    <row r="596" spans="1:1">
      <c r="A596" s="39"/>
    </row>
    <row r="597" spans="1:1">
      <c r="A597" s="39"/>
    </row>
    <row r="598" spans="1:1">
      <c r="A598" s="39"/>
    </row>
    <row r="599" spans="1:1">
      <c r="A599" s="39"/>
    </row>
    <row r="600" spans="1:1">
      <c r="A600" s="39"/>
    </row>
    <row r="601" spans="1:1">
      <c r="A601" s="39"/>
    </row>
    <row r="602" spans="1:1">
      <c r="A602" s="39"/>
    </row>
    <row r="603" spans="1:1">
      <c r="A603" s="39"/>
    </row>
    <row r="604" spans="1:1">
      <c r="A604" s="39"/>
    </row>
    <row r="605" spans="1:1">
      <c r="A605" s="39"/>
    </row>
    <row r="606" spans="1:1">
      <c r="A606" s="39"/>
    </row>
    <row r="607" spans="1:1">
      <c r="A607" s="39"/>
    </row>
    <row r="608" spans="1:1">
      <c r="A608" s="39"/>
    </row>
    <row r="609" spans="1:1">
      <c r="A609" s="39"/>
    </row>
    <row r="610" spans="1:1">
      <c r="A610" s="39"/>
    </row>
    <row r="611" spans="1:1">
      <c r="A611" s="39"/>
    </row>
    <row r="612" spans="1:1">
      <c r="A612" s="39"/>
    </row>
    <row r="613" spans="1:1">
      <c r="A613" s="39"/>
    </row>
    <row r="614" spans="1:1">
      <c r="A614" s="39"/>
    </row>
    <row r="615" spans="1:1">
      <c r="A615" s="39"/>
    </row>
    <row r="616" spans="1:1">
      <c r="A616" s="39"/>
    </row>
    <row r="617" spans="1:1">
      <c r="A617" s="39"/>
    </row>
    <row r="618" spans="1:1">
      <c r="A618" s="39"/>
    </row>
    <row r="619" spans="1:1">
      <c r="A619" s="39"/>
    </row>
    <row r="620" spans="1:1">
      <c r="A620" s="39"/>
    </row>
    <row r="621" spans="1:1">
      <c r="A621" s="39"/>
    </row>
    <row r="622" spans="1:1">
      <c r="A622" s="39"/>
    </row>
    <row r="623" spans="1:1">
      <c r="A623" s="39"/>
    </row>
    <row r="624" spans="1:1">
      <c r="A624" s="39"/>
    </row>
    <row r="625" spans="1:1">
      <c r="A625" s="39"/>
    </row>
    <row r="626" spans="1:1">
      <c r="A626" s="39"/>
    </row>
    <row r="627" spans="1:1">
      <c r="A627" s="39"/>
    </row>
    <row r="628" spans="1:1">
      <c r="A628" s="39"/>
    </row>
    <row r="629" spans="1:1">
      <c r="A629" s="39"/>
    </row>
    <row r="630" spans="1:1">
      <c r="A630" s="39"/>
    </row>
    <row r="631" spans="1:1">
      <c r="A631" s="39"/>
    </row>
    <row r="632" spans="1:1">
      <c r="A632" s="39"/>
    </row>
    <row r="633" spans="1:1">
      <c r="A633" s="39"/>
    </row>
    <row r="634" spans="1:1">
      <c r="A634" s="39"/>
    </row>
    <row r="635" spans="1:1">
      <c r="A635" s="39"/>
    </row>
    <row r="636" spans="1:1">
      <c r="A636" s="39"/>
    </row>
    <row r="637" spans="1:1">
      <c r="A637" s="39"/>
    </row>
    <row r="638" spans="1:1">
      <c r="A638" s="39"/>
    </row>
    <row r="639" spans="1:1">
      <c r="A639" s="39"/>
    </row>
    <row r="640" spans="1:1">
      <c r="A640" s="39"/>
    </row>
    <row r="641" spans="1:1">
      <c r="A641" s="39"/>
    </row>
    <row r="642" spans="1:1">
      <c r="A642" s="39"/>
    </row>
    <row r="643" spans="1:1">
      <c r="A643" s="39"/>
    </row>
    <row r="644" spans="1:1">
      <c r="A644" s="39"/>
    </row>
    <row r="645" spans="1:1">
      <c r="A645" s="39"/>
    </row>
    <row r="646" spans="1:1">
      <c r="A646" s="39"/>
    </row>
    <row r="647" spans="1:1">
      <c r="A647" s="39"/>
    </row>
    <row r="648" spans="1:1">
      <c r="A648" s="39"/>
    </row>
    <row r="649" spans="1:1">
      <c r="A649" s="39"/>
    </row>
    <row r="650" spans="1:1">
      <c r="A650" s="39"/>
    </row>
    <row r="651" spans="1:1">
      <c r="A651" s="39"/>
    </row>
    <row r="652" spans="1:1">
      <c r="A652" s="39"/>
    </row>
    <row r="653" spans="1:1">
      <c r="A653" s="39"/>
    </row>
    <row r="654" spans="1:1">
      <c r="A654" s="39"/>
    </row>
    <row r="655" spans="1:1">
      <c r="A655" s="39"/>
    </row>
    <row r="656" spans="1:1">
      <c r="A656" s="39"/>
    </row>
    <row r="657" spans="1:1">
      <c r="A657" s="39"/>
    </row>
    <row r="658" spans="1:1">
      <c r="A658" s="39"/>
    </row>
    <row r="659" spans="1:1">
      <c r="A659" s="39"/>
    </row>
    <row r="660" spans="1:1">
      <c r="A660" s="39"/>
    </row>
    <row r="661" spans="1:1">
      <c r="A661" s="39"/>
    </row>
    <row r="662" spans="1:1">
      <c r="A662" s="39"/>
    </row>
    <row r="663" spans="1:1">
      <c r="A663" s="39"/>
    </row>
    <row r="664" spans="1:1">
      <c r="A664" s="39"/>
    </row>
    <row r="665" spans="1:1">
      <c r="A665" s="39"/>
    </row>
    <row r="666" spans="1:1">
      <c r="A666" s="39"/>
    </row>
    <row r="667" spans="1:1">
      <c r="A667" s="39"/>
    </row>
    <row r="668" spans="1:1">
      <c r="A668" s="39"/>
    </row>
    <row r="669" spans="1:1">
      <c r="A669" s="39"/>
    </row>
    <row r="670" spans="1:1">
      <c r="A670" s="39"/>
    </row>
    <row r="671" spans="1:1">
      <c r="A671" s="39"/>
    </row>
    <row r="672" spans="1:1">
      <c r="A672" s="39"/>
    </row>
    <row r="673" spans="1:1">
      <c r="A673" s="39"/>
    </row>
    <row r="674" spans="1:1">
      <c r="A674" s="39"/>
    </row>
    <row r="675" spans="1:1">
      <c r="A675" s="39"/>
    </row>
    <row r="676" spans="1:1">
      <c r="A676" s="39"/>
    </row>
    <row r="677" spans="1:1">
      <c r="A677" s="39"/>
    </row>
    <row r="678" spans="1:1">
      <c r="A678" s="39"/>
    </row>
    <row r="679" spans="1:1">
      <c r="A679" s="39"/>
    </row>
    <row r="680" spans="1:1">
      <c r="A680" s="39"/>
    </row>
    <row r="681" spans="1:1">
      <c r="A681" s="39"/>
    </row>
    <row r="682" spans="1:1">
      <c r="A682" s="39"/>
    </row>
    <row r="683" spans="1:1">
      <c r="A683" s="39"/>
    </row>
    <row r="684" spans="1:1">
      <c r="A684" s="39"/>
    </row>
    <row r="685" spans="1:1">
      <c r="A685" s="39"/>
    </row>
    <row r="686" spans="1:1">
      <c r="A686" s="39"/>
    </row>
    <row r="687" spans="1:1">
      <c r="A687" s="39"/>
    </row>
    <row r="688" spans="1:1">
      <c r="A688" s="39"/>
    </row>
    <row r="689" spans="1:1">
      <c r="A689" s="39"/>
    </row>
    <row r="690" spans="1:1">
      <c r="A690" s="39"/>
    </row>
    <row r="691" spans="1:1">
      <c r="A691" s="39"/>
    </row>
    <row r="692" spans="1:1">
      <c r="A692" s="39"/>
    </row>
    <row r="693" spans="1:1">
      <c r="A693" s="39"/>
    </row>
    <row r="694" spans="1:1">
      <c r="A694" s="39"/>
    </row>
    <row r="695" spans="1:1">
      <c r="A695" s="39"/>
    </row>
    <row r="696" spans="1:1">
      <c r="A696" s="39"/>
    </row>
    <row r="697" spans="1:1">
      <c r="A697" s="39"/>
    </row>
    <row r="698" spans="1:1">
      <c r="A698" s="39"/>
    </row>
    <row r="699" spans="1:1">
      <c r="A699" s="39"/>
    </row>
    <row r="700" spans="1:1">
      <c r="A700" s="39"/>
    </row>
    <row r="701" spans="1:1">
      <c r="A701" s="39"/>
    </row>
    <row r="702" spans="1:1">
      <c r="A702" s="39"/>
    </row>
    <row r="703" spans="1:1">
      <c r="A703" s="39"/>
    </row>
    <row r="704" spans="1:1">
      <c r="A704" s="39"/>
    </row>
    <row r="705" spans="1:1">
      <c r="A705" s="39"/>
    </row>
    <row r="706" spans="1:1">
      <c r="A706" s="39"/>
    </row>
    <row r="707" spans="1:1">
      <c r="A707" s="39"/>
    </row>
    <row r="708" spans="1:1">
      <c r="A708" s="39"/>
    </row>
    <row r="709" spans="1:1">
      <c r="A709" s="39"/>
    </row>
    <row r="710" spans="1:1">
      <c r="A710" s="39"/>
    </row>
    <row r="711" spans="1:1">
      <c r="A711" s="39"/>
    </row>
    <row r="712" spans="1:1">
      <c r="A712" s="39"/>
    </row>
    <row r="713" spans="1:1">
      <c r="A713" s="39"/>
    </row>
    <row r="714" spans="1:1">
      <c r="A714" s="39"/>
    </row>
    <row r="715" spans="1:1">
      <c r="A715" s="39"/>
    </row>
    <row r="716" spans="1:1">
      <c r="A716" s="39"/>
    </row>
    <row r="717" spans="1:1">
      <c r="A717" s="39"/>
    </row>
    <row r="718" spans="1:1">
      <c r="A718" s="39"/>
    </row>
    <row r="719" spans="1:1">
      <c r="A719" s="39"/>
    </row>
    <row r="720" spans="1:1">
      <c r="A720" s="39"/>
    </row>
    <row r="721" spans="1:1">
      <c r="A721" s="39"/>
    </row>
    <row r="722" spans="1:1">
      <c r="A722" s="39"/>
    </row>
    <row r="723" spans="1:1">
      <c r="A723" s="39"/>
    </row>
    <row r="724" spans="1:1">
      <c r="A724" s="39"/>
    </row>
    <row r="725" spans="1:1">
      <c r="A725" s="39"/>
    </row>
    <row r="726" spans="1:1">
      <c r="A726" s="39"/>
    </row>
    <row r="727" spans="1:1">
      <c r="A727" s="39"/>
    </row>
    <row r="728" spans="1:1">
      <c r="A728" s="39"/>
    </row>
    <row r="729" spans="1:1">
      <c r="A729" s="39"/>
    </row>
    <row r="730" spans="1:1">
      <c r="A730" s="39"/>
    </row>
    <row r="731" spans="1:1">
      <c r="A731" s="39"/>
    </row>
    <row r="732" spans="1:1">
      <c r="A732" s="39"/>
    </row>
    <row r="733" spans="1:1">
      <c r="A733" s="39"/>
    </row>
    <row r="734" spans="1:1">
      <c r="A734" s="39"/>
    </row>
    <row r="735" spans="1:1">
      <c r="A735" s="39"/>
    </row>
    <row r="736" spans="1:1">
      <c r="A736" s="39"/>
    </row>
    <row r="737" spans="1:1">
      <c r="A737" s="39"/>
    </row>
    <row r="738" spans="1:1">
      <c r="A738" s="39"/>
    </row>
    <row r="739" spans="1:1">
      <c r="A739" s="39"/>
    </row>
    <row r="740" spans="1:1">
      <c r="A740" s="39"/>
    </row>
    <row r="741" spans="1:1">
      <c r="A741" s="39"/>
    </row>
    <row r="742" spans="1:1">
      <c r="A742" s="39"/>
    </row>
    <row r="743" spans="1:1">
      <c r="A743" s="39"/>
    </row>
    <row r="744" spans="1:1">
      <c r="A744" s="39"/>
    </row>
    <row r="745" spans="1:1">
      <c r="A745" s="39"/>
    </row>
    <row r="746" spans="1:1">
      <c r="A746" s="39"/>
    </row>
    <row r="747" spans="1:1">
      <c r="A747" s="39"/>
    </row>
    <row r="748" spans="1:1">
      <c r="A748" s="39"/>
    </row>
    <row r="749" spans="1:1">
      <c r="A749" s="39"/>
    </row>
    <row r="750" spans="1:1">
      <c r="A750" s="39"/>
    </row>
    <row r="751" spans="1:1">
      <c r="A751" s="39"/>
    </row>
    <row r="752" spans="1:1">
      <c r="A752" s="39"/>
    </row>
    <row r="753" spans="1:1">
      <c r="A753" s="39"/>
    </row>
    <row r="754" spans="1:1">
      <c r="A754" s="39"/>
    </row>
    <row r="755" spans="1:1">
      <c r="A755" s="39"/>
    </row>
    <row r="756" spans="1:1">
      <c r="A756" s="39"/>
    </row>
    <row r="757" spans="1:1">
      <c r="A757" s="39"/>
    </row>
    <row r="758" spans="1:1">
      <c r="A758" s="39"/>
    </row>
    <row r="759" spans="1:1">
      <c r="A759" s="39"/>
    </row>
    <row r="760" spans="1:1">
      <c r="A760" s="39"/>
    </row>
    <row r="761" spans="1:1">
      <c r="A761" s="39"/>
    </row>
    <row r="762" spans="1:1">
      <c r="A762" s="39"/>
    </row>
    <row r="763" spans="1:1">
      <c r="A763" s="39"/>
    </row>
    <row r="764" spans="1:1">
      <c r="A764" s="39"/>
    </row>
    <row r="765" spans="1:1">
      <c r="A765" s="39"/>
    </row>
    <row r="766" spans="1:1">
      <c r="A766" s="39"/>
    </row>
    <row r="767" spans="1:1">
      <c r="A767" s="39"/>
    </row>
    <row r="768" spans="1:1">
      <c r="A768" s="39"/>
    </row>
    <row r="769" spans="1:1">
      <c r="A769" s="39"/>
    </row>
    <row r="770" spans="1:1">
      <c r="A770" s="39"/>
    </row>
    <row r="771" spans="1:1">
      <c r="A771" s="39"/>
    </row>
    <row r="772" spans="1:1">
      <c r="A772" s="39"/>
    </row>
    <row r="773" spans="1:1">
      <c r="A773" s="39"/>
    </row>
    <row r="774" spans="1:1">
      <c r="A774" s="39"/>
    </row>
    <row r="775" spans="1:1">
      <c r="A775" s="39"/>
    </row>
    <row r="776" spans="1:1">
      <c r="A776" s="39"/>
    </row>
    <row r="777" spans="1:1">
      <c r="A777" s="39"/>
    </row>
    <row r="778" spans="1:1">
      <c r="A778" s="39"/>
    </row>
    <row r="779" spans="1:1">
      <c r="A779" s="39"/>
    </row>
    <row r="780" spans="1:1">
      <c r="A780" s="39"/>
    </row>
    <row r="781" spans="1:1">
      <c r="A781" s="39"/>
    </row>
    <row r="782" spans="1:1">
      <c r="A782" s="39"/>
    </row>
    <row r="783" spans="1:1">
      <c r="A783" s="39"/>
    </row>
    <row r="784" spans="1:1">
      <c r="A784" s="39"/>
    </row>
    <row r="785" spans="1:1">
      <c r="A785" s="39"/>
    </row>
    <row r="786" spans="1:1">
      <c r="A786" s="39"/>
    </row>
    <row r="787" spans="1:1">
      <c r="A787" s="39"/>
    </row>
    <row r="788" spans="1:1">
      <c r="A788" s="39"/>
    </row>
    <row r="789" spans="1:1">
      <c r="A789" s="39"/>
    </row>
    <row r="790" spans="1:1">
      <c r="A790" s="39"/>
    </row>
    <row r="791" spans="1:1">
      <c r="A791" s="39"/>
    </row>
    <row r="792" spans="1:1">
      <c r="A792" s="39"/>
    </row>
    <row r="793" spans="1:1">
      <c r="A793" s="39"/>
    </row>
    <row r="794" spans="1:1">
      <c r="A794" s="39"/>
    </row>
    <row r="795" spans="1:1">
      <c r="A795" s="39"/>
    </row>
    <row r="796" spans="1:1">
      <c r="A796" s="39"/>
    </row>
    <row r="797" spans="1:1">
      <c r="A797" s="39"/>
    </row>
    <row r="798" spans="1:1">
      <c r="A798" s="39"/>
    </row>
    <row r="799" spans="1:1">
      <c r="A799" s="39"/>
    </row>
    <row r="800" spans="1:1">
      <c r="A800" s="39"/>
    </row>
    <row r="801" spans="1:1">
      <c r="A801" s="39"/>
    </row>
    <row r="802" spans="1:1">
      <c r="A802" s="39"/>
    </row>
    <row r="803" spans="1:1">
      <c r="A803" s="39"/>
    </row>
    <row r="804" spans="1:1">
      <c r="A804" s="39"/>
    </row>
    <row r="805" spans="1:1">
      <c r="A805" s="39"/>
    </row>
    <row r="806" spans="1:1">
      <c r="A806" s="39"/>
    </row>
    <row r="807" spans="1:1">
      <c r="A807" s="39"/>
    </row>
    <row r="808" spans="1:1">
      <c r="A808" s="39"/>
    </row>
    <row r="809" spans="1:1">
      <c r="A809" s="39"/>
    </row>
    <row r="810" spans="1:1">
      <c r="A810" s="39"/>
    </row>
    <row r="811" spans="1:1">
      <c r="A811" s="39"/>
    </row>
    <row r="812" spans="1:1">
      <c r="A812" s="39"/>
    </row>
    <row r="813" spans="1:1">
      <c r="A813" s="39"/>
    </row>
    <row r="814" spans="1:1">
      <c r="A814" s="39"/>
    </row>
    <row r="815" spans="1:1">
      <c r="A815" s="39"/>
    </row>
    <row r="816" spans="1:1">
      <c r="A816" s="39"/>
    </row>
    <row r="817" spans="1:1">
      <c r="A817" s="39"/>
    </row>
    <row r="818" spans="1:1">
      <c r="A818" s="39"/>
    </row>
    <row r="819" spans="1:1">
      <c r="A819" s="39"/>
    </row>
    <row r="820" spans="1:1">
      <c r="A820" s="39"/>
    </row>
    <row r="821" spans="1:1">
      <c r="A821" s="39"/>
    </row>
    <row r="822" spans="1:1">
      <c r="A822" s="39"/>
    </row>
    <row r="823" spans="1:1">
      <c r="A823" s="39"/>
    </row>
    <row r="824" spans="1:1">
      <c r="A824" s="39"/>
    </row>
    <row r="825" spans="1:1">
      <c r="A825" s="39"/>
    </row>
    <row r="826" spans="1:1">
      <c r="A826" s="39"/>
    </row>
    <row r="827" spans="1:1">
      <c r="A827" s="39"/>
    </row>
    <row r="828" spans="1:1">
      <c r="A828" s="39"/>
    </row>
    <row r="829" spans="1:1">
      <c r="A829" s="39"/>
    </row>
    <row r="830" spans="1:1">
      <c r="A830" s="39"/>
    </row>
    <row r="831" spans="1:1">
      <c r="A831" s="39"/>
    </row>
    <row r="832" spans="1:1">
      <c r="A832" s="39"/>
    </row>
    <row r="833" spans="1:1">
      <c r="A833" s="39"/>
    </row>
    <row r="834" spans="1:1">
      <c r="A834" s="39"/>
    </row>
    <row r="835" spans="1:1">
      <c r="A835" s="39"/>
    </row>
    <row r="836" spans="1:1">
      <c r="A836" s="39"/>
    </row>
    <row r="837" spans="1:1">
      <c r="A837" s="39"/>
    </row>
    <row r="838" spans="1:1">
      <c r="A838" s="39"/>
    </row>
    <row r="839" spans="1:1">
      <c r="A839" s="39"/>
    </row>
    <row r="840" spans="1:1">
      <c r="A840" s="39"/>
    </row>
    <row r="841" spans="1:1">
      <c r="A841" s="39"/>
    </row>
    <row r="842" spans="1:1">
      <c r="A842" s="39"/>
    </row>
    <row r="843" spans="1:1">
      <c r="A843" s="39"/>
    </row>
    <row r="844" spans="1:1">
      <c r="A844" s="39"/>
    </row>
    <row r="845" spans="1:1">
      <c r="A845" s="39"/>
    </row>
    <row r="846" spans="1:1">
      <c r="A846" s="39"/>
    </row>
    <row r="847" spans="1:1">
      <c r="A847" s="39"/>
    </row>
    <row r="848" spans="1:1">
      <c r="A848" s="39"/>
    </row>
    <row r="849" spans="1:1">
      <c r="A849" s="39"/>
    </row>
    <row r="850" spans="1:1">
      <c r="A850" s="39"/>
    </row>
    <row r="851" spans="1:1">
      <c r="A851" s="39"/>
    </row>
    <row r="852" spans="1:1">
      <c r="A852" s="39"/>
    </row>
    <row r="853" spans="1:1">
      <c r="A853" s="39"/>
    </row>
    <row r="854" spans="1:1">
      <c r="A854" s="39"/>
    </row>
    <row r="855" spans="1:1">
      <c r="A855" s="39"/>
    </row>
    <row r="856" spans="1:1">
      <c r="A856" s="39"/>
    </row>
    <row r="857" spans="1:1">
      <c r="A857" s="39"/>
    </row>
    <row r="858" spans="1:1">
      <c r="A858" s="39"/>
    </row>
    <row r="859" spans="1:1">
      <c r="A859" s="39"/>
    </row>
    <row r="860" spans="1:1">
      <c r="A860" s="39"/>
    </row>
    <row r="861" spans="1:1">
      <c r="A861" s="39"/>
    </row>
    <row r="862" spans="1:1">
      <c r="A862" s="39"/>
    </row>
    <row r="863" spans="1:1">
      <c r="A863" s="39"/>
    </row>
    <row r="864" spans="1:1">
      <c r="A864" s="39"/>
    </row>
    <row r="865" spans="1:1">
      <c r="A865" s="39"/>
    </row>
    <row r="866" spans="1:1">
      <c r="A866" s="39"/>
    </row>
    <row r="867" spans="1:1">
      <c r="A867" s="39"/>
    </row>
    <row r="868" spans="1:1">
      <c r="A868" s="39"/>
    </row>
    <row r="869" spans="1:1">
      <c r="A869" s="39"/>
    </row>
    <row r="870" spans="1:1">
      <c r="A870" s="39"/>
    </row>
    <row r="871" spans="1:1">
      <c r="A871" s="39"/>
    </row>
    <row r="872" spans="1:1">
      <c r="A872" s="39"/>
    </row>
    <row r="873" spans="1:1">
      <c r="A873" s="39"/>
    </row>
    <row r="874" spans="1:1">
      <c r="A874" s="39"/>
    </row>
    <row r="875" spans="1:1">
      <c r="A875" s="39"/>
    </row>
    <row r="876" spans="1:1">
      <c r="A876" s="39"/>
    </row>
    <row r="877" spans="1:1">
      <c r="A877" s="39"/>
    </row>
    <row r="878" spans="1:1">
      <c r="A878" s="39"/>
    </row>
    <row r="879" spans="1:1">
      <c r="A879" s="39"/>
    </row>
    <row r="880" spans="1:1">
      <c r="A880" s="39"/>
    </row>
    <row r="881" spans="1:1">
      <c r="A881" s="39"/>
    </row>
    <row r="882" spans="1:1">
      <c r="A882" s="39"/>
    </row>
    <row r="883" spans="1:1">
      <c r="A883" s="39"/>
    </row>
    <row r="884" spans="1:1">
      <c r="A884" s="39"/>
    </row>
    <row r="885" spans="1:1">
      <c r="A885" s="39"/>
    </row>
    <row r="886" spans="1:1">
      <c r="A886" s="39"/>
    </row>
    <row r="887" spans="1:1">
      <c r="A887" s="39"/>
    </row>
    <row r="888" spans="1:1">
      <c r="A888" s="39"/>
    </row>
    <row r="889" spans="1:1">
      <c r="A889" s="39"/>
    </row>
    <row r="890" spans="1:1">
      <c r="A890" s="39"/>
    </row>
    <row r="891" spans="1:1">
      <c r="A891" s="39"/>
    </row>
    <row r="892" spans="1:1">
      <c r="A892" s="39"/>
    </row>
    <row r="893" spans="1:1">
      <c r="A893" s="39"/>
    </row>
    <row r="894" spans="1:1">
      <c r="A894" s="39"/>
    </row>
    <row r="895" spans="1:1">
      <c r="A895" s="39"/>
    </row>
    <row r="896" spans="1:1">
      <c r="A896" s="39"/>
    </row>
    <row r="897" spans="1:1">
      <c r="A897" s="39"/>
    </row>
    <row r="898" spans="1:1">
      <c r="A898" s="39"/>
    </row>
    <row r="899" spans="1:1">
      <c r="A899" s="39"/>
    </row>
    <row r="900" spans="1:1">
      <c r="A900" s="39"/>
    </row>
    <row r="901" spans="1:1">
      <c r="A901" s="39"/>
    </row>
    <row r="902" spans="1:1">
      <c r="A902" s="39"/>
    </row>
    <row r="903" spans="1:1">
      <c r="A903" s="39"/>
    </row>
    <row r="904" spans="1:1">
      <c r="A904" s="39"/>
    </row>
    <row r="905" spans="1:1">
      <c r="A905" s="39"/>
    </row>
    <row r="906" spans="1:1">
      <c r="A906" s="39"/>
    </row>
    <row r="907" spans="1:1">
      <c r="A907" s="39"/>
    </row>
    <row r="908" spans="1:1">
      <c r="A908" s="39"/>
    </row>
    <row r="909" spans="1:1">
      <c r="A909" s="39"/>
    </row>
    <row r="910" spans="1:1">
      <c r="A910" s="39"/>
    </row>
    <row r="911" spans="1:1">
      <c r="A911" s="39"/>
    </row>
    <row r="912" spans="1:1">
      <c r="A912" s="39"/>
    </row>
    <row r="913" spans="1:1">
      <c r="A913" s="39"/>
    </row>
    <row r="914" spans="1:1">
      <c r="A914" s="39"/>
    </row>
    <row r="915" spans="1:1">
      <c r="A915" s="39"/>
    </row>
    <row r="916" spans="1:1">
      <c r="A916" s="39"/>
    </row>
    <row r="917" spans="1:1">
      <c r="A917" s="39"/>
    </row>
    <row r="918" spans="1:1">
      <c r="A918" s="39"/>
    </row>
    <row r="919" spans="1:1">
      <c r="A919" s="39"/>
    </row>
    <row r="920" spans="1:1">
      <c r="A920" s="39"/>
    </row>
    <row r="921" spans="1:1">
      <c r="A921" s="39"/>
    </row>
    <row r="922" spans="1:1">
      <c r="A922" s="39"/>
    </row>
    <row r="923" spans="1:1">
      <c r="A923" s="39"/>
    </row>
    <row r="924" spans="1:1">
      <c r="A924" s="39"/>
    </row>
    <row r="925" spans="1:1">
      <c r="A925" s="39"/>
    </row>
    <row r="926" spans="1:1">
      <c r="A926" s="39"/>
    </row>
    <row r="927" spans="1:1">
      <c r="A927" s="39"/>
    </row>
    <row r="928" spans="1:1">
      <c r="A928" s="39"/>
    </row>
    <row r="929" spans="1:1">
      <c r="A929" s="39"/>
    </row>
    <row r="930" spans="1:1">
      <c r="A930" s="39"/>
    </row>
    <row r="931" spans="1:1">
      <c r="A931" s="39"/>
    </row>
    <row r="932" spans="1:1">
      <c r="A932" s="39"/>
    </row>
    <row r="933" spans="1:1">
      <c r="A933" s="39"/>
    </row>
    <row r="934" spans="1:1">
      <c r="A934" s="39"/>
    </row>
    <row r="935" spans="1:1">
      <c r="A935" s="39"/>
    </row>
    <row r="936" spans="1:1">
      <c r="A936" s="39"/>
    </row>
    <row r="937" spans="1:1">
      <c r="A937" s="39"/>
    </row>
    <row r="938" spans="1:1">
      <c r="A938" s="39"/>
    </row>
    <row r="939" spans="1:1">
      <c r="A939" s="39"/>
    </row>
    <row r="940" spans="1:1">
      <c r="A940" s="39"/>
    </row>
    <row r="941" spans="1:1">
      <c r="A941" s="39"/>
    </row>
    <row r="942" spans="1:1">
      <c r="A942" s="39"/>
    </row>
    <row r="943" spans="1:1">
      <c r="A943" s="39"/>
    </row>
    <row r="944" spans="1:1">
      <c r="A944" s="39"/>
    </row>
    <row r="945" spans="1:1">
      <c r="A945" s="39"/>
    </row>
    <row r="946" spans="1:1">
      <c r="A946" s="39"/>
    </row>
    <row r="947" spans="1:1">
      <c r="A947" s="39"/>
    </row>
    <row r="948" spans="1:1">
      <c r="A948" s="39"/>
    </row>
    <row r="949" spans="1:1">
      <c r="A949" s="39"/>
    </row>
    <row r="950" spans="1:1">
      <c r="A950" s="39"/>
    </row>
    <row r="951" spans="1:1">
      <c r="A951" s="39"/>
    </row>
    <row r="952" spans="1:1">
      <c r="A952" s="39"/>
    </row>
    <row r="953" spans="1:1">
      <c r="A953" s="39"/>
    </row>
    <row r="954" spans="1:1">
      <c r="A954" s="39"/>
    </row>
    <row r="955" spans="1:1">
      <c r="A955" s="39"/>
    </row>
    <row r="956" spans="1:1">
      <c r="A956" s="39"/>
    </row>
    <row r="957" spans="1:1">
      <c r="A957" s="39"/>
    </row>
    <row r="958" spans="1:1">
      <c r="A958" s="39"/>
    </row>
    <row r="959" spans="1:1">
      <c r="A959" s="39"/>
    </row>
    <row r="960" spans="1:1">
      <c r="A960" s="39"/>
    </row>
    <row r="961" spans="1:1">
      <c r="A961" s="39"/>
    </row>
    <row r="962" spans="1:1">
      <c r="A962" s="39"/>
    </row>
    <row r="963" spans="1:1">
      <c r="A963" s="39"/>
    </row>
    <row r="964" spans="1:1">
      <c r="A964" s="39"/>
    </row>
    <row r="965" spans="1:1">
      <c r="A965" s="39"/>
    </row>
    <row r="966" spans="1:1">
      <c r="A966" s="39"/>
    </row>
    <row r="967" spans="1:1">
      <c r="A967" s="39"/>
    </row>
    <row r="968" spans="1:1">
      <c r="A968" s="39"/>
    </row>
    <row r="969" spans="1:1">
      <c r="A969" s="39"/>
    </row>
    <row r="970" spans="1:1">
      <c r="A970" s="39"/>
    </row>
    <row r="971" spans="1:1">
      <c r="A971" s="39"/>
    </row>
    <row r="972" spans="1:1">
      <c r="A972" s="39"/>
    </row>
    <row r="973" spans="1:1">
      <c r="A973" s="39"/>
    </row>
    <row r="974" spans="1:1">
      <c r="A974" s="39"/>
    </row>
    <row r="975" spans="1:1">
      <c r="A975" s="39"/>
    </row>
    <row r="976" spans="1:1">
      <c r="A976" s="39"/>
    </row>
    <row r="977" spans="1:1">
      <c r="A977" s="39"/>
    </row>
    <row r="978" spans="1:1">
      <c r="A978" s="39"/>
    </row>
    <row r="979" spans="1:1">
      <c r="A979" s="39"/>
    </row>
    <row r="980" spans="1:1">
      <c r="A980" s="39"/>
    </row>
    <row r="981" spans="1:1">
      <c r="A981" s="39"/>
    </row>
    <row r="982" spans="1:1">
      <c r="A982" s="39"/>
    </row>
    <row r="983" spans="1:1">
      <c r="A983" s="39"/>
    </row>
    <row r="984" spans="1:1">
      <c r="A984" s="39"/>
    </row>
    <row r="985" spans="1:1">
      <c r="A985" s="39"/>
    </row>
    <row r="986" spans="1:1">
      <c r="A986" s="39"/>
    </row>
    <row r="987" spans="1:1">
      <c r="A987" s="39"/>
    </row>
    <row r="988" spans="1:1">
      <c r="A988" s="39"/>
    </row>
    <row r="989" spans="1:1">
      <c r="A989" s="39"/>
    </row>
    <row r="990" spans="1:1">
      <c r="A990" s="39"/>
    </row>
    <row r="991" spans="1:1">
      <c r="A991" s="39"/>
    </row>
    <row r="992" spans="1:1">
      <c r="A992" s="39"/>
    </row>
    <row r="993" spans="1:1">
      <c r="A993" s="39"/>
    </row>
    <row r="994" spans="1:1">
      <c r="A994" s="39"/>
    </row>
    <row r="995" spans="1:1">
      <c r="A995" s="39"/>
    </row>
    <row r="996" spans="1:1">
      <c r="A996" s="39"/>
    </row>
    <row r="997" spans="1:1">
      <c r="A997" s="39"/>
    </row>
    <row r="998" spans="1:1">
      <c r="A998" s="39"/>
    </row>
    <row r="999" spans="1:1">
      <c r="A999" s="39"/>
    </row>
    <row r="1000" spans="1:1">
      <c r="A1000" s="39"/>
    </row>
    <row r="1001" spans="1:1">
      <c r="A1001" s="39"/>
    </row>
    <row r="1002" spans="1:1">
      <c r="A1002" s="39"/>
    </row>
    <row r="1003" spans="1:1">
      <c r="A1003" s="39"/>
    </row>
    <row r="1004" spans="1:1">
      <c r="A1004" s="39"/>
    </row>
    <row r="1005" spans="1:1">
      <c r="A1005" s="39"/>
    </row>
    <row r="1006" spans="1:1">
      <c r="A1006" s="39"/>
    </row>
    <row r="1007" spans="1:1">
      <c r="A1007" s="39"/>
    </row>
    <row r="1008" spans="1:1">
      <c r="A1008" s="39"/>
    </row>
    <row r="1009" spans="1:1">
      <c r="A1009" s="39"/>
    </row>
    <row r="1010" spans="1:1">
      <c r="A1010" s="39"/>
    </row>
    <row r="1011" spans="1:1">
      <c r="A1011" s="39"/>
    </row>
    <row r="1012" spans="1:1">
      <c r="A1012" s="39"/>
    </row>
    <row r="1013" spans="1:1">
      <c r="A1013" s="39"/>
    </row>
    <row r="1014" spans="1:1">
      <c r="A1014" s="39"/>
    </row>
    <row r="1015" spans="1:1">
      <c r="A1015" s="39"/>
    </row>
    <row r="1016" spans="1:1">
      <c r="A1016" s="39"/>
    </row>
    <row r="1017" spans="1:1">
      <c r="A1017" s="39"/>
    </row>
    <row r="1018" spans="1:1">
      <c r="A1018" s="39"/>
    </row>
    <row r="1019" spans="1:1">
      <c r="A1019" s="39"/>
    </row>
    <row r="1020" spans="1:1">
      <c r="A1020" s="39"/>
    </row>
    <row r="1021" spans="1:1">
      <c r="A1021" s="39"/>
    </row>
    <row r="1022" spans="1:1">
      <c r="A1022" s="39"/>
    </row>
    <row r="1023" spans="1:1">
      <c r="A1023" s="39"/>
    </row>
    <row r="1024" spans="1:1">
      <c r="A1024" s="39"/>
    </row>
    <row r="1025" spans="1:1">
      <c r="A1025" s="39"/>
    </row>
    <row r="1026" spans="1:1">
      <c r="A1026" s="39"/>
    </row>
    <row r="1027" spans="1:1">
      <c r="A1027" s="39"/>
    </row>
    <row r="1028" spans="1:1">
      <c r="A1028" s="39"/>
    </row>
    <row r="1029" spans="1:1">
      <c r="A1029" s="39"/>
    </row>
    <row r="1030" spans="1:1">
      <c r="A1030" s="39"/>
    </row>
    <row r="1031" spans="1:1">
      <c r="A1031" s="39"/>
    </row>
    <row r="1032" spans="1:1">
      <c r="A1032" s="39"/>
    </row>
    <row r="1033" spans="1:1">
      <c r="A1033" s="39"/>
    </row>
    <row r="1034" spans="1:1">
      <c r="A1034" s="39"/>
    </row>
    <row r="1035" spans="1:1">
      <c r="A1035" s="39"/>
    </row>
    <row r="1036" spans="1:1">
      <c r="A1036" s="39"/>
    </row>
    <row r="1037" spans="1:1">
      <c r="A1037" s="39"/>
    </row>
    <row r="1038" spans="1:1">
      <c r="A1038" s="39"/>
    </row>
    <row r="1039" spans="1:1">
      <c r="A1039" s="39"/>
    </row>
    <row r="1040" spans="1:1">
      <c r="A1040" s="39"/>
    </row>
    <row r="1041" spans="1:1">
      <c r="A1041" s="39"/>
    </row>
    <row r="1042" spans="1:1">
      <c r="A1042" s="39"/>
    </row>
    <row r="1043" spans="1:1">
      <c r="A1043" s="39"/>
    </row>
    <row r="1044" spans="1:1">
      <c r="A1044" s="39"/>
    </row>
    <row r="1045" spans="1:1">
      <c r="A1045" s="39"/>
    </row>
    <row r="1046" spans="1:1">
      <c r="A1046" s="39"/>
    </row>
    <row r="1047" spans="1:1">
      <c r="A1047" s="39"/>
    </row>
    <row r="1048" spans="1:1">
      <c r="A1048" s="39"/>
    </row>
    <row r="1049" spans="1:1">
      <c r="A1049" s="39"/>
    </row>
    <row r="1050" spans="1:1">
      <c r="A1050" s="39"/>
    </row>
    <row r="1051" spans="1:1">
      <c r="A1051" s="39"/>
    </row>
    <row r="1052" spans="1:1">
      <c r="A1052" s="39"/>
    </row>
    <row r="1053" spans="1:1">
      <c r="A1053" s="39"/>
    </row>
    <row r="1054" spans="1:1">
      <c r="A1054" s="39"/>
    </row>
    <row r="1055" spans="1:1">
      <c r="A1055" s="39"/>
    </row>
    <row r="1056" spans="1:1">
      <c r="A1056" s="39"/>
    </row>
    <row r="1057" spans="1:1">
      <c r="A1057" s="39"/>
    </row>
    <row r="1058" spans="1:1">
      <c r="A1058" s="39"/>
    </row>
    <row r="1059" spans="1:1">
      <c r="A1059" s="39"/>
    </row>
    <row r="1060" spans="1:1">
      <c r="A1060" s="39"/>
    </row>
    <row r="1061" spans="1:1">
      <c r="A1061" s="39"/>
    </row>
    <row r="1062" spans="1:1">
      <c r="A1062" s="39"/>
    </row>
    <row r="1063" spans="1:1">
      <c r="A1063" s="39"/>
    </row>
    <row r="1064" spans="1:1">
      <c r="A1064" s="39"/>
    </row>
    <row r="1065" spans="1:1">
      <c r="A1065" s="39"/>
    </row>
    <row r="1066" spans="1:1">
      <c r="A1066" s="39"/>
    </row>
    <row r="1067" spans="1:1">
      <c r="A1067" s="39"/>
    </row>
    <row r="1068" spans="1:1">
      <c r="A1068" s="39"/>
    </row>
    <row r="1069" spans="1:1">
      <c r="A1069" s="39"/>
    </row>
    <row r="1070" spans="1:1">
      <c r="A1070" s="39"/>
    </row>
    <row r="1071" spans="1:1">
      <c r="A1071" s="39"/>
    </row>
    <row r="1072" spans="1:1">
      <c r="A1072" s="39"/>
    </row>
    <row r="1073" spans="1:1">
      <c r="A1073" s="39"/>
    </row>
    <row r="1074" spans="1:1">
      <c r="A1074" s="39"/>
    </row>
    <row r="1075" spans="1:1">
      <c r="A1075" s="39"/>
    </row>
    <row r="1076" spans="1:1">
      <c r="A1076" s="39"/>
    </row>
    <row r="1077" spans="1:1">
      <c r="A1077" s="39"/>
    </row>
    <row r="1078" spans="1:1">
      <c r="A1078" s="39"/>
    </row>
    <row r="1079" spans="1:1">
      <c r="A1079" s="39"/>
    </row>
    <row r="1080" spans="1:1">
      <c r="A1080" s="39"/>
    </row>
    <row r="1081" spans="1:1">
      <c r="A1081" s="39"/>
    </row>
    <row r="1082" spans="1:1">
      <c r="A1082" s="39"/>
    </row>
    <row r="1083" spans="1:1">
      <c r="A1083" s="39"/>
    </row>
    <row r="1084" spans="1:1">
      <c r="A1084" s="39"/>
    </row>
    <row r="1085" spans="1:1">
      <c r="A1085" s="39"/>
    </row>
    <row r="1086" spans="1:1">
      <c r="A1086" s="39"/>
    </row>
    <row r="1087" spans="1:1">
      <c r="A1087" s="39"/>
    </row>
    <row r="1088" spans="1:1">
      <c r="A1088" s="39"/>
    </row>
    <row r="1089" spans="1:1">
      <c r="A1089" s="39"/>
    </row>
    <row r="1090" spans="1:1">
      <c r="A1090" s="39"/>
    </row>
    <row r="1091" spans="1:1">
      <c r="A1091" s="39"/>
    </row>
    <row r="1092" spans="1:1">
      <c r="A1092" s="39"/>
    </row>
    <row r="1093" spans="1:1">
      <c r="A1093" s="39"/>
    </row>
    <row r="1094" spans="1:1">
      <c r="A1094" s="39"/>
    </row>
    <row r="1095" spans="1:1">
      <c r="A1095" s="39"/>
    </row>
    <row r="1096" spans="1:1">
      <c r="A1096" s="42"/>
    </row>
    <row r="1097" spans="1:1">
      <c r="A1097" s="42"/>
    </row>
    <row r="1098" spans="1:1">
      <c r="A1098" s="42"/>
    </row>
    <row r="1099" spans="1:1">
      <c r="A1099" s="42"/>
    </row>
    <row r="1100" spans="1:1">
      <c r="A1100" s="42"/>
    </row>
    <row r="1101" spans="1:1">
      <c r="A1101" s="42"/>
    </row>
    <row r="1102" spans="1:1">
      <c r="A1102" s="42"/>
    </row>
    <row r="1103" spans="1:1">
      <c r="A1103" s="42"/>
    </row>
    <row r="1104" spans="1:1">
      <c r="A1104" s="42"/>
    </row>
    <row r="1105" spans="1:1">
      <c r="A1105" s="42"/>
    </row>
    <row r="1106" spans="1:1">
      <c r="A1106" s="42"/>
    </row>
    <row r="1107" spans="1:1">
      <c r="A1107" s="42"/>
    </row>
    <row r="1108" spans="1:1">
      <c r="A1108" s="42"/>
    </row>
    <row r="1109" spans="1:1">
      <c r="A1109" s="42"/>
    </row>
    <row r="1110" spans="1:1">
      <c r="A1110" s="42"/>
    </row>
    <row r="1111" spans="1:1">
      <c r="A1111" s="42"/>
    </row>
    <row r="1112" spans="1:1">
      <c r="A1112" s="42"/>
    </row>
    <row r="1113" spans="1:1">
      <c r="A1113" s="42"/>
    </row>
    <row r="1114" spans="1:1">
      <c r="A1114" s="42"/>
    </row>
    <row r="1115" spans="1:1">
      <c r="A1115" s="42"/>
    </row>
    <row r="1116" spans="1:1">
      <c r="A1116" s="42"/>
    </row>
    <row r="1117" spans="1:1">
      <c r="A1117" s="42"/>
    </row>
    <row r="1118" spans="1:1">
      <c r="A1118" s="42"/>
    </row>
    <row r="1119" spans="1:1">
      <c r="A1119" s="42"/>
    </row>
    <row r="1120" spans="1:1">
      <c r="A1120" s="42"/>
    </row>
    <row r="1121" spans="1:1">
      <c r="A1121" s="42"/>
    </row>
    <row r="1122" spans="1:1">
      <c r="A1122" s="42"/>
    </row>
    <row r="1123" spans="1:1">
      <c r="A1123" s="42"/>
    </row>
    <row r="1124" spans="1:1">
      <c r="A1124" s="42"/>
    </row>
    <row r="1125" spans="1:1">
      <c r="A1125" s="42"/>
    </row>
    <row r="1126" spans="1:1">
      <c r="A1126" s="42"/>
    </row>
    <row r="1127" spans="1:1">
      <c r="A1127" s="42"/>
    </row>
    <row r="1128" spans="1:1">
      <c r="A1128" s="42"/>
    </row>
    <row r="1129" spans="1:1">
      <c r="A1129" s="42"/>
    </row>
    <row r="1130" spans="1:1">
      <c r="A1130" s="42"/>
    </row>
    <row r="1131" spans="1:1">
      <c r="A1131" s="42"/>
    </row>
    <row r="1132" spans="1:1">
      <c r="A1132" s="42"/>
    </row>
    <row r="1133" spans="1:1">
      <c r="A1133" s="42"/>
    </row>
    <row r="1134" spans="1:1">
      <c r="A1134" s="42"/>
    </row>
    <row r="1135" spans="1:1">
      <c r="A1135" s="42"/>
    </row>
    <row r="1136" spans="1:1">
      <c r="A1136" s="42"/>
    </row>
    <row r="1137" spans="1:1">
      <c r="A1137" s="42"/>
    </row>
    <row r="1138" spans="1:1">
      <c r="A1138" s="42"/>
    </row>
    <row r="1139" spans="1:1">
      <c r="A1139" s="42"/>
    </row>
    <row r="1140" spans="1:1">
      <c r="A1140" s="42"/>
    </row>
    <row r="1141" spans="1:1">
      <c r="A1141" s="42"/>
    </row>
    <row r="1142" spans="1:1">
      <c r="A1142" s="42"/>
    </row>
    <row r="1143" spans="1:1">
      <c r="A1143" s="42"/>
    </row>
    <row r="1144" spans="1:1">
      <c r="A1144" s="42"/>
    </row>
    <row r="1145" spans="1:1">
      <c r="A1145" s="42"/>
    </row>
    <row r="1146" spans="1:1">
      <c r="A1146" s="42"/>
    </row>
    <row r="1147" spans="1:1">
      <c r="A1147" s="42"/>
    </row>
    <row r="1148" spans="1:1">
      <c r="A1148" s="42"/>
    </row>
    <row r="1149" spans="1:1">
      <c r="A1149" s="42"/>
    </row>
    <row r="1150" spans="1:1">
      <c r="A1150" s="42"/>
    </row>
    <row r="1151" spans="1:1">
      <c r="A1151" s="42"/>
    </row>
    <row r="1152" spans="1:1">
      <c r="A1152" s="42"/>
    </row>
    <row r="1153" spans="1:1">
      <c r="A1153" s="42"/>
    </row>
    <row r="1154" spans="1:1">
      <c r="A1154" s="42"/>
    </row>
    <row r="1155" spans="1:1">
      <c r="A1155" s="42"/>
    </row>
    <row r="1156" spans="1:1">
      <c r="A1156" s="42"/>
    </row>
    <row r="1157" spans="1:1">
      <c r="A1157" s="42"/>
    </row>
    <row r="1158" spans="1:1">
      <c r="A1158" s="42"/>
    </row>
    <row r="1159" spans="1:1">
      <c r="A1159" s="42"/>
    </row>
    <row r="1160" spans="1:1">
      <c r="A1160" s="42"/>
    </row>
    <row r="1161" spans="1:1">
      <c r="A1161" s="42"/>
    </row>
    <row r="1162" spans="1:1">
      <c r="A1162" s="42"/>
    </row>
    <row r="1163" spans="1:1">
      <c r="A1163" s="42"/>
    </row>
    <row r="1164" spans="1:1">
      <c r="A1164" s="42"/>
    </row>
    <row r="1165" spans="1:1">
      <c r="A1165" s="42"/>
    </row>
    <row r="1166" spans="1:1">
      <c r="A1166" s="42"/>
    </row>
    <row r="1167" spans="1:1">
      <c r="A1167" s="42"/>
    </row>
    <row r="1168" spans="1:1">
      <c r="A1168" s="42"/>
    </row>
    <row r="1169" spans="1:1">
      <c r="A1169" s="42"/>
    </row>
    <row r="1170" spans="1:1">
      <c r="A1170" s="42"/>
    </row>
    <row r="1171" spans="1:1">
      <c r="A1171" s="42"/>
    </row>
    <row r="1172" spans="1:1">
      <c r="A1172" s="42"/>
    </row>
    <row r="1173" spans="1:1">
      <c r="A1173" s="42"/>
    </row>
    <row r="1174" spans="1:1">
      <c r="A1174" s="42"/>
    </row>
    <row r="1175" spans="1:1">
      <c r="A1175" s="42"/>
    </row>
    <row r="1176" spans="1:1">
      <c r="A1176" s="42"/>
    </row>
    <row r="1177" spans="1:1">
      <c r="A1177" s="42"/>
    </row>
    <row r="1178" spans="1:1">
      <c r="A1178" s="42"/>
    </row>
    <row r="1179" spans="1:1">
      <c r="A1179" s="42"/>
    </row>
    <row r="1180" spans="1:1">
      <c r="A1180" s="42"/>
    </row>
    <row r="1181" spans="1:1">
      <c r="A1181" s="42"/>
    </row>
    <row r="1182" spans="1:1">
      <c r="A1182" s="42"/>
    </row>
    <row r="1183" spans="1:1">
      <c r="A1183" s="42"/>
    </row>
    <row r="1184" spans="1:1">
      <c r="A1184" s="42"/>
    </row>
    <row r="1185" spans="1:1">
      <c r="A1185" s="42"/>
    </row>
    <row r="1186" spans="1:1">
      <c r="A1186" s="42"/>
    </row>
    <row r="1187" spans="1:1">
      <c r="A1187" s="42"/>
    </row>
    <row r="1188" spans="1:1">
      <c r="A1188" s="42"/>
    </row>
    <row r="1189" spans="1:1">
      <c r="A1189" s="42"/>
    </row>
    <row r="1190" spans="1:1">
      <c r="A1190" s="42"/>
    </row>
    <row r="1191" spans="1:1">
      <c r="A1191" s="42"/>
    </row>
    <row r="1192" spans="1:1">
      <c r="A1192" s="42"/>
    </row>
    <row r="1193" spans="1:1">
      <c r="A1193" s="42"/>
    </row>
    <row r="1194" spans="1:1">
      <c r="A1194" s="42"/>
    </row>
    <row r="1195" spans="1:1">
      <c r="A1195" s="42"/>
    </row>
    <row r="1196" spans="1:1">
      <c r="A1196" s="42"/>
    </row>
    <row r="1197" spans="1:1">
      <c r="A1197" s="42"/>
    </row>
    <row r="1198" spans="1:1">
      <c r="A1198" s="42"/>
    </row>
    <row r="1199" spans="1:1">
      <c r="A1199" s="42"/>
    </row>
    <row r="1200" spans="1:1">
      <c r="A1200" s="42"/>
    </row>
    <row r="1201" spans="1:1">
      <c r="A1201" s="42"/>
    </row>
    <row r="1202" spans="1:1">
      <c r="A1202" s="42"/>
    </row>
    <row r="1203" spans="1:1">
      <c r="A1203" s="42"/>
    </row>
    <row r="1204" spans="1:1">
      <c r="A1204" s="42"/>
    </row>
    <row r="1205" spans="1:1">
      <c r="A1205" s="42"/>
    </row>
    <row r="1206" spans="1:1">
      <c r="A1206" s="42"/>
    </row>
    <row r="1207" spans="1:1">
      <c r="A1207" s="42"/>
    </row>
    <row r="1208" spans="1:1">
      <c r="A1208" s="42"/>
    </row>
    <row r="1209" spans="1:1">
      <c r="A1209" s="42"/>
    </row>
    <row r="1210" spans="1:1">
      <c r="A1210" s="42"/>
    </row>
    <row r="1211" spans="1:1">
      <c r="A1211" s="42"/>
    </row>
    <row r="1212" spans="1:1">
      <c r="A1212" s="42"/>
    </row>
    <row r="1213" spans="1:1">
      <c r="A1213" s="42"/>
    </row>
    <row r="1214" spans="1:1">
      <c r="A1214" s="42"/>
    </row>
    <row r="1215" spans="1:1">
      <c r="A1215" s="42"/>
    </row>
    <row r="1216" spans="1:1">
      <c r="A1216" s="42"/>
    </row>
    <row r="1217" spans="1:1">
      <c r="A1217" s="42"/>
    </row>
    <row r="1218" spans="1:1">
      <c r="A1218" s="42"/>
    </row>
    <row r="1219" spans="1:1">
      <c r="A1219" s="42"/>
    </row>
    <row r="1220" spans="1:1">
      <c r="A1220" s="42"/>
    </row>
    <row r="1221" spans="1:1">
      <c r="A1221" s="42"/>
    </row>
    <row r="1222" spans="1:1">
      <c r="A1222" s="42"/>
    </row>
    <row r="1223" spans="1:1">
      <c r="A1223" s="42"/>
    </row>
    <row r="1224" spans="1:1">
      <c r="A1224" s="42"/>
    </row>
    <row r="1225" spans="1:1">
      <c r="A1225" s="42"/>
    </row>
    <row r="1226" spans="1:1">
      <c r="A1226" s="42"/>
    </row>
    <row r="1227" spans="1:1">
      <c r="A1227" s="42"/>
    </row>
    <row r="1228" spans="1:1">
      <c r="A1228" s="42"/>
    </row>
    <row r="1229" spans="1:1">
      <c r="A1229" s="42"/>
    </row>
    <row r="1230" spans="1:1">
      <c r="A1230" s="42"/>
    </row>
    <row r="1231" spans="1:1">
      <c r="A1231" s="42"/>
    </row>
    <row r="1232" spans="1:1">
      <c r="A1232" s="42"/>
    </row>
    <row r="1233" spans="1:1">
      <c r="A1233" s="42"/>
    </row>
    <row r="1234" spans="1:1">
      <c r="A1234" s="42"/>
    </row>
    <row r="1235" spans="1:1">
      <c r="A1235" s="42"/>
    </row>
    <row r="1236" spans="1:1">
      <c r="A1236" s="42"/>
    </row>
    <row r="1237" spans="1:1">
      <c r="A1237" s="42"/>
    </row>
    <row r="1238" spans="1:1">
      <c r="A1238" s="42"/>
    </row>
    <row r="1239" spans="1:1">
      <c r="A1239" s="42"/>
    </row>
    <row r="1240" spans="1:1">
      <c r="A1240" s="42"/>
    </row>
    <row r="1241" spans="1:1">
      <c r="A1241" s="42"/>
    </row>
    <row r="1242" spans="1:1">
      <c r="A1242" s="42"/>
    </row>
    <row r="1243" spans="1:1">
      <c r="A1243" s="42"/>
    </row>
    <row r="1244" spans="1:1">
      <c r="A1244" s="42"/>
    </row>
    <row r="1245" spans="1:1">
      <c r="A1245" s="42"/>
    </row>
    <row r="1246" spans="1:1">
      <c r="A1246" s="42"/>
    </row>
    <row r="1247" spans="1:1">
      <c r="A1247" s="42"/>
    </row>
    <row r="1248" spans="1:1">
      <c r="A1248" s="42"/>
    </row>
    <row r="1249" spans="1:1">
      <c r="A1249" s="42"/>
    </row>
    <row r="1250" spans="1:1">
      <c r="A1250" s="42"/>
    </row>
    <row r="1251" spans="1:1">
      <c r="A1251" s="42"/>
    </row>
    <row r="1252" spans="1:1">
      <c r="A1252" s="42"/>
    </row>
    <row r="1253" spans="1:1">
      <c r="A1253" s="42"/>
    </row>
    <row r="1254" spans="1:1">
      <c r="A1254" s="42"/>
    </row>
    <row r="1255" spans="1:1">
      <c r="A1255" s="42"/>
    </row>
    <row r="1256" spans="1:1">
      <c r="A1256" s="42"/>
    </row>
    <row r="1257" spans="1:1">
      <c r="A1257" s="42"/>
    </row>
    <row r="1258" spans="1:1">
      <c r="A1258" s="42"/>
    </row>
    <row r="1259" spans="1:1">
      <c r="A1259" s="42"/>
    </row>
    <row r="1260" spans="1:1">
      <c r="A1260" s="42"/>
    </row>
    <row r="1261" spans="1:1">
      <c r="A1261" s="42"/>
    </row>
    <row r="1262" spans="1:1">
      <c r="A1262" s="42"/>
    </row>
    <row r="1263" spans="1:1">
      <c r="A1263" s="42"/>
    </row>
    <row r="1264" spans="1:1">
      <c r="A1264" s="42"/>
    </row>
    <row r="1265" spans="1:1">
      <c r="A1265" s="42"/>
    </row>
    <row r="1266" spans="1:1">
      <c r="A1266" s="42"/>
    </row>
    <row r="1267" spans="1:1">
      <c r="A1267" s="42"/>
    </row>
    <row r="1268" spans="1:1">
      <c r="A1268" s="42"/>
    </row>
    <row r="1269" spans="1:1">
      <c r="A1269" s="42"/>
    </row>
    <row r="1270" spans="1:1">
      <c r="A1270" s="42"/>
    </row>
    <row r="1271" spans="1:1">
      <c r="A1271" s="42"/>
    </row>
    <row r="1272" spans="1:1">
      <c r="A1272" s="42"/>
    </row>
    <row r="1273" spans="1:1">
      <c r="A1273" s="42"/>
    </row>
    <row r="1274" spans="1:1">
      <c r="A1274" s="42"/>
    </row>
    <row r="1275" spans="1:1">
      <c r="A1275" s="42"/>
    </row>
    <row r="1276" spans="1:1">
      <c r="A1276" s="42"/>
    </row>
    <row r="1277" spans="1:1">
      <c r="A1277" s="42"/>
    </row>
    <row r="1278" spans="1:1">
      <c r="A1278" s="42"/>
    </row>
    <row r="1279" spans="1:1">
      <c r="A1279" s="42"/>
    </row>
    <row r="1280" spans="1:1">
      <c r="A1280" s="42"/>
    </row>
    <row r="1281" spans="1:1">
      <c r="A1281" s="42"/>
    </row>
    <row r="1282" spans="1:1">
      <c r="A1282" s="42"/>
    </row>
    <row r="1283" spans="1:1">
      <c r="A1283" s="42"/>
    </row>
    <row r="1284" spans="1:1">
      <c r="A1284" s="42"/>
    </row>
    <row r="1285" spans="1:1">
      <c r="A1285" s="42"/>
    </row>
    <row r="1286" spans="1:1">
      <c r="A1286" s="42"/>
    </row>
    <row r="1287" spans="1:1">
      <c r="A1287" s="42"/>
    </row>
    <row r="1288" spans="1:1">
      <c r="A1288" s="42"/>
    </row>
    <row r="1289" spans="1:1">
      <c r="A1289" s="42"/>
    </row>
    <row r="1290" spans="1:1">
      <c r="A1290" s="42"/>
    </row>
    <row r="1291" spans="1:1">
      <c r="A1291" s="42"/>
    </row>
    <row r="1292" spans="1:1">
      <c r="A1292" s="42"/>
    </row>
    <row r="1293" spans="1:1">
      <c r="A1293" s="42"/>
    </row>
    <row r="1294" spans="1:1">
      <c r="A1294" s="42"/>
    </row>
    <row r="1295" spans="1:1">
      <c r="A1295" s="42"/>
    </row>
    <row r="1296" spans="1:1">
      <c r="A1296" s="42"/>
    </row>
    <row r="1297" spans="1:1">
      <c r="A1297" s="42"/>
    </row>
  </sheetData>
  <mergeCells count="19">
    <mergeCell ref="A9:H9"/>
    <mergeCell ref="A101:I101"/>
    <mergeCell ref="A12:I12"/>
    <mergeCell ref="A13:I13"/>
    <mergeCell ref="A14:A15"/>
    <mergeCell ref="H14:H15"/>
    <mergeCell ref="I14:I15"/>
    <mergeCell ref="E15:G15"/>
    <mergeCell ref="C99:D99"/>
    <mergeCell ref="D5:I5"/>
    <mergeCell ref="A97:B97"/>
    <mergeCell ref="G98:I98"/>
    <mergeCell ref="D1:I1"/>
    <mergeCell ref="D2:I2"/>
    <mergeCell ref="D3:I3"/>
    <mergeCell ref="D4:I4"/>
    <mergeCell ref="A11:I11"/>
    <mergeCell ref="A10:I10"/>
    <mergeCell ref="A8:I8"/>
  </mergeCells>
  <phoneticPr fontId="23" type="noConversion"/>
  <printOptions horizontalCentered="1"/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Выселковский</vt:lpstr>
      <vt:lpstr>Выселковский!Заголовки_для_печати</vt:lpstr>
      <vt:lpstr>Выселковский!Область_печати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Гончарь Анна Алексеевна</dc:creator>
  <cp:lastModifiedBy>ЮроваТ</cp:lastModifiedBy>
  <cp:lastPrinted>2022-11-09T13:53:22Z</cp:lastPrinted>
  <dcterms:created xsi:type="dcterms:W3CDTF">2022-10-05T09:01:11Z</dcterms:created>
  <dcterms:modified xsi:type="dcterms:W3CDTF">2022-11-09T13:53:25Z</dcterms:modified>
</cp:coreProperties>
</file>